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\Documents\2015 2016\"/>
    </mc:Choice>
  </mc:AlternateContent>
  <bookViews>
    <workbookView xWindow="120" yWindow="795" windowWidth="15240" windowHeight="6750" firstSheet="1" activeTab="1"/>
  </bookViews>
  <sheets>
    <sheet name="Totale" sheetId="12" r:id="rId1"/>
    <sheet name="data" sheetId="1" r:id="rId2"/>
  </sheets>
  <definedNames>
    <definedName name="_xlnm._FilterDatabase" localSheetId="1" hidden="1">data!$A$5:$J$95</definedName>
    <definedName name="_xlnm.Print_Area" localSheetId="1">data!$A$1:$J$95</definedName>
    <definedName name="_xlnm.Print_Titles" localSheetId="1">data!$1:$4</definedName>
  </definedNames>
  <calcPr calcId="152511"/>
</workbook>
</file>

<file path=xl/calcChain.xml><?xml version="1.0" encoding="utf-8"?>
<calcChain xmlns="http://schemas.openxmlformats.org/spreadsheetml/2006/main">
  <c r="D20" i="12" l="1"/>
  <c r="D19" i="12"/>
  <c r="C12" i="12"/>
  <c r="E12" i="12"/>
  <c r="E13" i="12"/>
  <c r="C13" i="12"/>
  <c r="D13" i="12" s="1"/>
  <c r="C9" i="12"/>
  <c r="C8" i="12"/>
  <c r="C7" i="12"/>
  <c r="E9" i="12"/>
  <c r="E8" i="12"/>
  <c r="D8" i="12"/>
  <c r="E5" i="12"/>
  <c r="C11" i="12"/>
  <c r="E11" i="12"/>
  <c r="E10" i="12"/>
  <c r="D10" i="12"/>
  <c r="C6" i="12"/>
  <c r="E6" i="12"/>
  <c r="C4" i="12"/>
  <c r="C15" i="12" s="1"/>
  <c r="D15" i="12" s="1"/>
  <c r="E4" i="12"/>
  <c r="E15" i="12" s="1"/>
  <c r="C5" i="12"/>
  <c r="D5" i="12"/>
  <c r="E7" i="12"/>
  <c r="D7" i="12" s="1"/>
  <c r="D12" i="12"/>
  <c r="C10" i="12"/>
  <c r="D9" i="12"/>
  <c r="D4" i="12"/>
  <c r="D14" i="12" s="1"/>
  <c r="D11" i="12"/>
  <c r="D6" i="12"/>
</calcChain>
</file>

<file path=xl/sharedStrings.xml><?xml version="1.0" encoding="utf-8"?>
<sst xmlns="http://schemas.openxmlformats.org/spreadsheetml/2006/main" count="739" uniqueCount="284">
  <si>
    <t>Farms</t>
  </si>
  <si>
    <t>Dan</t>
  </si>
  <si>
    <t>Haenertsburg</t>
  </si>
  <si>
    <t>Letsitele</t>
  </si>
  <si>
    <t>Nkowankowa</t>
  </si>
  <si>
    <t>Politsi</t>
  </si>
  <si>
    <t>Sectional Title</t>
  </si>
  <si>
    <t>Lenyenye</t>
  </si>
  <si>
    <t>Novengila</t>
  </si>
  <si>
    <t>Promis</t>
  </si>
  <si>
    <t>Verskil</t>
  </si>
  <si>
    <t>Waardasie Rol</t>
  </si>
  <si>
    <t>Tzaneen</t>
  </si>
  <si>
    <t>Verskil in waadasies</t>
  </si>
  <si>
    <t>Plaas tarief</t>
  </si>
  <si>
    <t>Huishouedelik</t>
  </si>
  <si>
    <t>REMARKS</t>
  </si>
  <si>
    <t>0005</t>
  </si>
  <si>
    <t>00005</t>
  </si>
  <si>
    <t>00006</t>
  </si>
  <si>
    <t>00007</t>
  </si>
  <si>
    <t>00008</t>
  </si>
  <si>
    <t>00016</t>
  </si>
  <si>
    <t>00021</t>
  </si>
  <si>
    <t>00022</t>
  </si>
  <si>
    <t>00023</t>
  </si>
  <si>
    <t>00024</t>
  </si>
  <si>
    <t>00025</t>
  </si>
  <si>
    <t>00027</t>
  </si>
  <si>
    <t>00038</t>
  </si>
  <si>
    <t>00063</t>
  </si>
  <si>
    <t>00186</t>
  </si>
  <si>
    <t>00197</t>
  </si>
  <si>
    <t>00414</t>
  </si>
  <si>
    <t>00000</t>
  </si>
  <si>
    <t>00001</t>
  </si>
  <si>
    <t>00002</t>
  </si>
  <si>
    <t>00003</t>
  </si>
  <si>
    <t>00004</t>
  </si>
  <si>
    <t>00000044</t>
  </si>
  <si>
    <t>00000158</t>
  </si>
  <si>
    <t>00000167</t>
  </si>
  <si>
    <t>00000273</t>
  </si>
  <si>
    <t>00000291</t>
  </si>
  <si>
    <t>00000336</t>
  </si>
  <si>
    <t>00000405</t>
  </si>
  <si>
    <t>00000418</t>
  </si>
  <si>
    <t>00000535</t>
  </si>
  <si>
    <t>00000540</t>
  </si>
  <si>
    <t>00000541</t>
  </si>
  <si>
    <t>00000555</t>
  </si>
  <si>
    <t>00000558</t>
  </si>
  <si>
    <t>00002281</t>
  </si>
  <si>
    <t>GREATER TZANEEN LOCAL MUNICIPALITY</t>
  </si>
  <si>
    <t>00000675</t>
  </si>
  <si>
    <t>00000696</t>
  </si>
  <si>
    <t>00000792</t>
  </si>
  <si>
    <t>00001021</t>
  </si>
  <si>
    <t>00001026</t>
  </si>
  <si>
    <t>00001326</t>
  </si>
  <si>
    <t>00001328</t>
  </si>
  <si>
    <t>00001177</t>
  </si>
  <si>
    <t>00001221</t>
  </si>
  <si>
    <t>00002945</t>
  </si>
  <si>
    <t>00003070</t>
  </si>
  <si>
    <t>00003214</t>
  </si>
  <si>
    <t>00004414</t>
  </si>
  <si>
    <t>00004416</t>
  </si>
  <si>
    <t>00004417</t>
  </si>
  <si>
    <t>00004418</t>
  </si>
  <si>
    <t>00004420</t>
  </si>
  <si>
    <t>00004430</t>
  </si>
  <si>
    <t>00004450</t>
  </si>
  <si>
    <t>00004465</t>
  </si>
  <si>
    <t>00004468</t>
  </si>
  <si>
    <t>00004472</t>
  </si>
  <si>
    <t>00004478</t>
  </si>
  <si>
    <t>00004483</t>
  </si>
  <si>
    <t>00004493</t>
  </si>
  <si>
    <t>00004496</t>
  </si>
  <si>
    <t>00004497</t>
  </si>
  <si>
    <t>00004498</t>
  </si>
  <si>
    <t>00004527</t>
  </si>
  <si>
    <t>00004535</t>
  </si>
  <si>
    <t>00004537</t>
  </si>
  <si>
    <t>00004546</t>
  </si>
  <si>
    <t>00004547</t>
  </si>
  <si>
    <t>00004560</t>
  </si>
  <si>
    <t>00004572</t>
  </si>
  <si>
    <t>00004574</t>
  </si>
  <si>
    <t>00004581</t>
  </si>
  <si>
    <t>00004593</t>
  </si>
  <si>
    <t>00004652</t>
  </si>
  <si>
    <t>00004702</t>
  </si>
  <si>
    <t>00004703</t>
  </si>
  <si>
    <t>00004716</t>
  </si>
  <si>
    <t>0001</t>
  </si>
  <si>
    <t>0002</t>
  </si>
  <si>
    <t>0006</t>
  </si>
  <si>
    <t>0007</t>
  </si>
  <si>
    <t>0008</t>
  </si>
  <si>
    <t>CLEARWATERS COVE</t>
  </si>
  <si>
    <t>DOORNHOEK 535 LT</t>
  </si>
  <si>
    <t>DWARSFONTEIN 541 LT</t>
  </si>
  <si>
    <t>GOEDEHOOP 1026 LS</t>
  </si>
  <si>
    <t>HAENERTSBURG</t>
  </si>
  <si>
    <t>LUSHOF 540 LT</t>
  </si>
  <si>
    <t>MARANDA 675 LT</t>
  </si>
  <si>
    <t>NKOWANKOWA-A</t>
  </si>
  <si>
    <t>NKOWANKOWA-B</t>
  </si>
  <si>
    <t>PUSELA 555 LT</t>
  </si>
  <si>
    <t>TZANEEN EXT 003</t>
  </si>
  <si>
    <t>TZANEEN EXT 004</t>
  </si>
  <si>
    <t>TZANEEN EXT 006</t>
  </si>
  <si>
    <t>TZANEEN EXT 008</t>
  </si>
  <si>
    <t>TZANEEN EXT 010</t>
  </si>
  <si>
    <t>TZANEEN EXT 012</t>
  </si>
  <si>
    <t>TZANEEN EXT 048</t>
  </si>
  <si>
    <t>TZANEEN EXT 072</t>
  </si>
  <si>
    <t>TZANEEN EXT 074</t>
  </si>
  <si>
    <t>TZANEEN EXT 075</t>
  </si>
  <si>
    <t>TZANEEN EXT 081</t>
  </si>
  <si>
    <t>YAMORNA 558 LT</t>
  </si>
  <si>
    <t>ERF 2951 TZANEEN PTY LTD</t>
  </si>
  <si>
    <t>SIMPSON EDWARD CLIVE</t>
  </si>
  <si>
    <t>HENDRIK PRINSLOO FAMILIE TRUST</t>
  </si>
  <si>
    <t>ERASMUS HENRY DESIDERIUS</t>
  </si>
  <si>
    <t>LAAN WIEBE HENDRIK VAN DER</t>
  </si>
  <si>
    <t>LETABA PAKKERS (PTY) LTD.</t>
  </si>
  <si>
    <t>SILVER MIST PROP (PTY) LTD</t>
  </si>
  <si>
    <t>RAS CHRISTOFFEL JOHANNES</t>
  </si>
  <si>
    <t>SMIT GERTBRECHT SUSANNA JAKOBA</t>
  </si>
  <si>
    <t>MASHELE MUGUNGUNDZA MAGDELINE</t>
  </si>
  <si>
    <t>SHIVAMBA NKATEKO RAY</t>
  </si>
  <si>
    <t>MUSHWANA NWAHLANGWANA CONSTANCE</t>
  </si>
  <si>
    <t>MABUZA LEORNA</t>
  </si>
  <si>
    <t>SAMBO PERCY</t>
  </si>
  <si>
    <t>TZANEEN STAAL INDUSTRIEE PTY LTD</t>
  </si>
  <si>
    <t>JONKER DANIEL WILHELM</t>
  </si>
  <si>
    <t>FROUWS DION ANDRE</t>
  </si>
  <si>
    <t>PATEL SALIM VALI</t>
  </si>
  <si>
    <t>GORDON ANNA FRANCINA ELIZABETH</t>
  </si>
  <si>
    <t>FERNANDEZ ANTHOL NOEL</t>
  </si>
  <si>
    <t>BARNARD HANLI</t>
  </si>
  <si>
    <t>MANTHATA MORATHI SELBIE</t>
  </si>
  <si>
    <t>MAKWELA MOLOPE JOEL</t>
  </si>
  <si>
    <t>MASEDI ANGELINAH MOSIBUDI</t>
  </si>
  <si>
    <t>MAGAGANE LIVINGSTONE HAPPY</t>
  </si>
  <si>
    <t>KHAN JAMILA</t>
  </si>
  <si>
    <t>MALOGADITHLARE NGWAKO GILBERT</t>
  </si>
  <si>
    <t>MAKWELA MASILO FRANS</t>
  </si>
  <si>
    <t>BOPAPE MAISHE ISAIAH</t>
  </si>
  <si>
    <t>MALOKA KAIZER KHOMOTJO MAKHWESHANG</t>
  </si>
  <si>
    <t>MABILO MASAKA ISAAC</t>
  </si>
  <si>
    <t>MUDAU NTUNGUFHADZENI</t>
  </si>
  <si>
    <t>RAOLANE MOKGADI SHIRLEY</t>
  </si>
  <si>
    <t>PILUSA MOKGADI BRIDGET</t>
  </si>
  <si>
    <t>SS LAKE VIEW ESTATE</t>
  </si>
  <si>
    <t>0000</t>
  </si>
  <si>
    <t>AGRICULTURAL</t>
  </si>
  <si>
    <t>BUSINESS</t>
  </si>
  <si>
    <t xml:space="preserve">RESIDENTIAL </t>
  </si>
  <si>
    <t>DANIE JOUBERT STREET</t>
  </si>
  <si>
    <t>AGATHA STREET</t>
  </si>
  <si>
    <t>2 HOSPITAL STREET</t>
  </si>
  <si>
    <t>17 THIRD AVENUE</t>
  </si>
  <si>
    <t>4 SECOND AVENUE</t>
  </si>
  <si>
    <t>ANNECKE STREET</t>
  </si>
  <si>
    <t>21 ADSHADE STREET</t>
  </si>
  <si>
    <t>33 BOUNDARY STREET</t>
  </si>
  <si>
    <t>5 ESSENHOUT STREET</t>
  </si>
  <si>
    <t>2 VAN DER STEEN STREET</t>
  </si>
  <si>
    <t>VOORTREKKER ROAD</t>
  </si>
  <si>
    <t>WOLKBERG DRIVE</t>
  </si>
  <si>
    <t>9 GOSHAWK STREET</t>
  </si>
  <si>
    <t>3 GOSHAWK STREET</t>
  </si>
  <si>
    <t>25 CIRKEL ROAD</t>
  </si>
  <si>
    <t>20 GOSHAWK STREET</t>
  </si>
  <si>
    <t>22 GOSHAWK STREET</t>
  </si>
  <si>
    <t>24 GOSHAWK STREET</t>
  </si>
  <si>
    <t>1 DARTER STREET</t>
  </si>
  <si>
    <t>12 DARTER STREET</t>
  </si>
  <si>
    <t>6 SPURWING STREET</t>
  </si>
  <si>
    <t>22 SPURWING STREET</t>
  </si>
  <si>
    <t>26 SPURWING STREET</t>
  </si>
  <si>
    <t>5 HAMERKOP STREET</t>
  </si>
  <si>
    <t>3 HAMERKOP STREET</t>
  </si>
  <si>
    <t>22 FRANCOLIN STREET</t>
  </si>
  <si>
    <t>15 SPURWING STREET</t>
  </si>
  <si>
    <t>11 SPURWING STREET</t>
  </si>
  <si>
    <t>5 JACANA STREET</t>
  </si>
  <si>
    <t>16 SANDPIPER STREET</t>
  </si>
  <si>
    <t>67 FRANCOLIN STREET</t>
  </si>
  <si>
    <t>65 FRANCOLIN STREET</t>
  </si>
  <si>
    <t>63 FRANCOLIN STREET</t>
  </si>
  <si>
    <t>59 FRANCOLIN STREET</t>
  </si>
  <si>
    <t>39 FRANCOLIN STREET</t>
  </si>
  <si>
    <t>23 JACANA STREET</t>
  </si>
  <si>
    <t>4 FRANCOLIN STREET</t>
  </si>
  <si>
    <t>BLUEBERRY HEIGHTS PTY LTD</t>
  </si>
  <si>
    <t>MULTI PURPOSE RESIDENTIAL</t>
  </si>
  <si>
    <t>DAWSON PATRICK BRIAN &amp; ANGELA</t>
  </si>
  <si>
    <t>TZANEEN ONTWIKKELING PTY LTD</t>
  </si>
  <si>
    <t xml:space="preserve">DU TOIT PAUL PHILLIPUS </t>
  </si>
  <si>
    <t>LOMBARD JAN LUCAS</t>
  </si>
  <si>
    <t>EDCOAD CC</t>
  </si>
  <si>
    <t>MACP PROP PTY LTD</t>
  </si>
  <si>
    <t>KATEKILE PROP DEVELOPERS CC</t>
  </si>
  <si>
    <t>VACANT RESIDENTIAL</t>
  </si>
  <si>
    <t>WATCH TOWER BIBLE &amp; TRACT SOC OF SOUTH AFRICA</t>
  </si>
  <si>
    <t>GOVERN TRADING CC</t>
  </si>
  <si>
    <t>SS 21 AQUA AVENUE NO 437/2011</t>
  </si>
  <si>
    <t>MACHETHE LUCKY NORMAN</t>
  </si>
  <si>
    <t>SEKHULA MATOME CEDRICK</t>
  </si>
  <si>
    <t>GRAHAM VICTORIA TSAKANI</t>
  </si>
  <si>
    <t>CHAUKE SINDISIWE</t>
  </si>
  <si>
    <t>L D L FAMILIE TRUST</t>
  </si>
  <si>
    <t>SEKGOKA MASAKANENG AUDREY</t>
  </si>
  <si>
    <t>MALOKO MASUO LEVEUS</t>
  </si>
  <si>
    <t>SOUTH AFRICAN NATIONAL ROADS AGENCY SOC LTD</t>
  </si>
  <si>
    <t>HUMAN FRIEDA MARIE</t>
  </si>
  <si>
    <t>GREAT FORCE INV 112 PTY LTD</t>
  </si>
  <si>
    <t>GUEST HOUSE</t>
  </si>
  <si>
    <t>HIGH POINT TRADING 681 CC</t>
  </si>
  <si>
    <t>ROUX STEPHANUS FRANCOIS LE</t>
  </si>
  <si>
    <t>LEBEA MASHAO LAWRENCE</t>
  </si>
  <si>
    <t>MENTIS LOUIS</t>
  </si>
  <si>
    <t>MULTI PURPOSE AGRICULTURAL</t>
  </si>
  <si>
    <t>SEBATA TRUST</t>
  </si>
  <si>
    <t>00444</t>
  </si>
  <si>
    <t>00449</t>
  </si>
  <si>
    <t>MULTI PURPOSE GUEST HOUSE</t>
  </si>
  <si>
    <t>PSI</t>
  </si>
  <si>
    <t>44 CLEARWATERS COVE</t>
  </si>
  <si>
    <t>1221 NKOWANKOWA-A</t>
  </si>
  <si>
    <t>1328 NKOWANKOWA-B</t>
  </si>
  <si>
    <t>2945 NKOWANKOWA-B</t>
  </si>
  <si>
    <t>MULTI PURPOSE MINING</t>
  </si>
  <si>
    <t>SECT 78(1)(C )</t>
  </si>
  <si>
    <t>SECT 78(1)(A)</t>
  </si>
  <si>
    <t>WENTZEL BAREND JOHANNES &amp; LOUISA ANN</t>
  </si>
  <si>
    <t>DIEDERICKS MATTHYS</t>
  </si>
  <si>
    <t>DE WET MONICA ALMA IRMA &amp; PETER JOHN</t>
  </si>
  <si>
    <t>BETTON DAVID RICHARD</t>
  </si>
  <si>
    <t>NETSTAR PROP TRUST</t>
  </si>
  <si>
    <t>PENNY TRUST</t>
  </si>
  <si>
    <t>00005775</t>
  </si>
  <si>
    <t>00005767</t>
  </si>
  <si>
    <t>MOGASHANE SAMUEL SELATUDI</t>
  </si>
  <si>
    <t>SHILENGE TINYIKO VINCENT</t>
  </si>
  <si>
    <t>VUMA WINNIE</t>
  </si>
  <si>
    <t>VENTER MARGORIE HILDA &amp; FRANS JOHANNES</t>
  </si>
  <si>
    <t>DE JONGE ERIC MARTINUS WILLEM &amp; MARION MERLINDE</t>
  </si>
  <si>
    <t>SECT 78(1)(D)</t>
  </si>
  <si>
    <t>SS PARK GLEN NO 597/2010</t>
  </si>
  <si>
    <t>NAGEL JENKE EUGENE &amp; ANDRIKA JACOBA</t>
  </si>
  <si>
    <t>GELDENHUYS DARIUS &amp; ILONA</t>
  </si>
  <si>
    <t>TZANEEN EXT 085</t>
  </si>
  <si>
    <t>00005764</t>
  </si>
  <si>
    <t>00005765</t>
  </si>
  <si>
    <t>00005770</t>
  </si>
  <si>
    <t>00005771</t>
  </si>
  <si>
    <t>00005772</t>
  </si>
  <si>
    <t>00005773</t>
  </si>
  <si>
    <t>JANSEN VAN RENSBURG HENDRIK CHRISTOFFEL</t>
  </si>
  <si>
    <t>SECT 78(1)(E )</t>
  </si>
  <si>
    <t>00005782</t>
  </si>
  <si>
    <t>23/25 TROGAN CRESCENT</t>
  </si>
  <si>
    <t>MAHOWA MAILULA CHRISPOLAND</t>
  </si>
  <si>
    <t>SS ACACIA VIEW NO 2/2009</t>
  </si>
  <si>
    <t>SCHEEPERS DALEEN</t>
  </si>
  <si>
    <t>GROBLER DIEDERIK JOHANNES &amp; MAGDALENA HENRIETTA ELIZABETH</t>
  </si>
  <si>
    <t>REGISTERED OR OTHER DESCRIPTION OF THE PROPERTY</t>
  </si>
  <si>
    <t>FULL NANES OF OWNER(S)</t>
  </si>
  <si>
    <t>CATEGORY DETERMINED IN TERMS OF SECTION 8 OF THE ACT</t>
  </si>
  <si>
    <t>PHYSICAL ADDRESS OF THE PROPERTY</t>
  </si>
  <si>
    <t>EXTENT OF THE PROPERTY (H)</t>
  </si>
  <si>
    <t>MARKET VALUE OF THE PROPERTY</t>
  </si>
  <si>
    <t>Remarks and any other prescribed particulars</t>
  </si>
  <si>
    <t>SUBURB</t>
  </si>
  <si>
    <t>ERFNR</t>
  </si>
  <si>
    <t>PORTION</t>
  </si>
  <si>
    <t>UNIT</t>
  </si>
  <si>
    <t>Supplementary Valuation roll for the period 1 January 2013 - 31 May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</si>
</sst>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b/>
      <sz val="16"/>
      <color indexed="8"/>
      <name val="Arial"/>
      <family val="2"/>
    </font>
    <font>
      <sz val="24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</cellStyleXfs>
  <cellXfs count="23">
    <xf numFmtId="0" fontId="0" fillId="0" borderId="0" xfId="0"/>
    <xf numFmtId="0" fontId="26" fillId="0" borderId="0" xfId="0" applyFont="1" applyFill="1"/>
    <xf numFmtId="0" fontId="26" fillId="0" borderId="0" xfId="0" quotePrefix="1" applyFont="1" applyFill="1"/>
    <xf numFmtId="164" fontId="26" fillId="0" borderId="0" xfId="0" applyNumberFormat="1" applyFont="1" applyFill="1"/>
    <xf numFmtId="0" fontId="26" fillId="0" borderId="0" xfId="0" applyFont="1" applyFill="1" applyAlignment="1">
      <alignment horizontal="right"/>
    </xf>
    <xf numFmtId="3" fontId="26" fillId="0" borderId="0" xfId="0" applyNumberFormat="1" applyFont="1" applyFill="1"/>
    <xf numFmtId="49" fontId="26" fillId="0" borderId="0" xfId="0" applyNumberFormat="1" applyFont="1" applyFill="1" applyBorder="1"/>
    <xf numFmtId="0" fontId="3" fillId="0" borderId="0" xfId="0" applyFont="1" applyFill="1" applyBorder="1" applyAlignment="1"/>
    <xf numFmtId="0" fontId="1" fillId="0" borderId="0" xfId="0" applyFont="1" applyFill="1" applyBorder="1"/>
    <xf numFmtId="0" fontId="5" fillId="0" borderId="0" xfId="0" applyFont="1" applyFill="1" applyBorder="1" applyAlignment="1"/>
    <xf numFmtId="0" fontId="7" fillId="0" borderId="0" xfId="0" applyFont="1" applyFill="1" applyBorder="1"/>
    <xf numFmtId="1" fontId="6" fillId="0" borderId="1" xfId="0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6" fillId="33" borderId="1" xfId="0" applyFont="1" applyFill="1" applyBorder="1" applyAlignment="1" applyProtection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</xf>
    <xf numFmtId="0" fontId="0" fillId="0" borderId="0" xfId="0"/>
    <xf numFmtId="0" fontId="2" fillId="34" borderId="0" xfId="0" applyFont="1" applyFill="1" applyBorder="1" applyAlignment="1">
      <alignment horizontal="center" vertical="center"/>
    </xf>
    <xf numFmtId="0" fontId="4" fillId="34" borderId="0" xfId="0" applyFont="1" applyFill="1" applyBorder="1" applyAlignment="1">
      <alignment horizontal="center" vertical="center"/>
    </xf>
    <xf numFmtId="0" fontId="6" fillId="35" borderId="1" xfId="0" applyFont="1" applyFill="1" applyBorder="1" applyAlignment="1">
      <alignment horizontal="center" vertical="center"/>
    </xf>
    <xf numFmtId="0" fontId="6" fillId="33" borderId="1" xfId="0" applyFont="1" applyFill="1" applyBorder="1" applyAlignment="1" applyProtection="1">
      <alignment horizontal="center" vertical="center"/>
    </xf>
    <xf numFmtId="164" fontId="6" fillId="35" borderId="1" xfId="0" applyNumberFormat="1" applyFont="1" applyFill="1" applyBorder="1" applyAlignment="1" applyProtection="1">
      <alignment horizontal="center" vertical="center" wrapText="1"/>
    </xf>
    <xf numFmtId="41" fontId="6" fillId="35" borderId="1" xfId="0" applyNumberFormat="1" applyFont="1" applyFill="1" applyBorder="1" applyAlignment="1" applyProtection="1">
      <alignment horizontal="center" vertical="center" wrapText="1"/>
    </xf>
    <xf numFmtId="164" fontId="6" fillId="35" borderId="1" xfId="0" applyNumberFormat="1" applyFont="1" applyFill="1" applyBorder="1" applyAlignment="1" applyProtection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1085850</xdr:colOff>
      <xdr:row>2</xdr:row>
      <xdr:rowOff>0</xdr:rowOff>
    </xdr:to>
    <xdr:pic>
      <xdr:nvPicPr>
        <xdr:cNvPr id="1118" name="Picture 1" descr="Tzneen log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781050</xdr:colOff>
      <xdr:row>0</xdr:row>
      <xdr:rowOff>0</xdr:rowOff>
    </xdr:from>
    <xdr:to>
      <xdr:col>9</xdr:col>
      <xdr:colOff>952500</xdr:colOff>
      <xdr:row>1</xdr:row>
      <xdr:rowOff>533400</xdr:rowOff>
    </xdr:to>
    <xdr:pic>
      <xdr:nvPicPr>
        <xdr:cNvPr id="1119" name="Picture 3" descr="DDP-Logo - Copy.jpg"/>
        <xdr:cNvPicPr>
          <a:picLocks noChangeAspect="1"/>
        </xdr:cNvPicPr>
      </xdr:nvPicPr>
      <xdr:blipFill>
        <a:blip xmlns:r="http://schemas.openxmlformats.org/officeDocument/2006/relationships" r:embed="rId2"/>
        <a:srcRect l="3857" t="11931" r="5237" b="10260"/>
        <a:stretch>
          <a:fillRect/>
        </a:stretch>
      </xdr:blipFill>
      <xdr:spPr bwMode="auto">
        <a:xfrm>
          <a:off x="13096875" y="0"/>
          <a:ext cx="1476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6" sqref="E16"/>
    </sheetView>
  </sheetViews>
  <sheetFormatPr defaultRowHeight="15" x14ac:dyDescent="0.25"/>
  <cols>
    <col min="3" max="3" width="18" customWidth="1"/>
    <col min="4" max="4" width="18.42578125" customWidth="1"/>
    <col min="5" max="5" width="22.28515625" customWidth="1"/>
  </cols>
  <sheetData>
    <row r="1" spans="1:5" x14ac:dyDescent="0.25">
      <c r="C1" t="s">
        <v>9</v>
      </c>
      <c r="E1" t="s">
        <v>11</v>
      </c>
    </row>
    <row r="2" spans="1:5" x14ac:dyDescent="0.25">
      <c r="D2" t="s">
        <v>10</v>
      </c>
    </row>
    <row r="3" spans="1:5" x14ac:dyDescent="0.25">
      <c r="A3" s="15"/>
      <c r="B3" s="15"/>
    </row>
    <row r="4" spans="1:5" x14ac:dyDescent="0.25">
      <c r="A4" s="15" t="s">
        <v>7</v>
      </c>
      <c r="B4" s="15"/>
      <c r="C4" t="e">
        <f>+#REF!</f>
        <v>#REF!</v>
      </c>
      <c r="D4" t="e">
        <f t="shared" ref="D4:D13" si="0">+C4-E4</f>
        <v>#REF!</v>
      </c>
      <c r="E4" t="e">
        <f>+#REF!</f>
        <v>#REF!</v>
      </c>
    </row>
    <row r="5" spans="1:5" x14ac:dyDescent="0.25">
      <c r="A5" s="15" t="s">
        <v>3</v>
      </c>
      <c r="B5" s="15"/>
      <c r="C5" t="e">
        <f>+#REF!</f>
        <v>#REF!</v>
      </c>
      <c r="D5" t="e">
        <f t="shared" si="0"/>
        <v>#REF!</v>
      </c>
      <c r="E5" t="e">
        <f>+#REF!</f>
        <v>#REF!</v>
      </c>
    </row>
    <row r="6" spans="1:5" x14ac:dyDescent="0.25">
      <c r="A6" s="15" t="s">
        <v>8</v>
      </c>
      <c r="B6" s="15"/>
      <c r="C6" t="e">
        <f>+#REF!</f>
        <v>#REF!</v>
      </c>
      <c r="D6" t="e">
        <f t="shared" si="0"/>
        <v>#REF!</v>
      </c>
      <c r="E6" t="e">
        <f>+#REF!</f>
        <v>#REF!</v>
      </c>
    </row>
    <row r="7" spans="1:5" x14ac:dyDescent="0.25">
      <c r="A7" s="15" t="s">
        <v>4</v>
      </c>
      <c r="B7" s="15"/>
      <c r="C7" t="e">
        <f>+#REF!</f>
        <v>#REF!</v>
      </c>
      <c r="D7" t="e">
        <f t="shared" si="0"/>
        <v>#REF!</v>
      </c>
      <c r="E7" t="e">
        <f>+#REF!</f>
        <v>#REF!</v>
      </c>
    </row>
    <row r="8" spans="1:5" x14ac:dyDescent="0.25">
      <c r="A8" s="15" t="s">
        <v>1</v>
      </c>
      <c r="B8" s="15"/>
      <c r="C8" t="e">
        <f>+#REF!</f>
        <v>#REF!</v>
      </c>
      <c r="D8" t="e">
        <f t="shared" si="0"/>
        <v>#REF!</v>
      </c>
      <c r="E8" t="e">
        <f>+#REF!</f>
        <v>#REF!</v>
      </c>
    </row>
    <row r="9" spans="1:5" x14ac:dyDescent="0.25">
      <c r="A9" s="15" t="s">
        <v>6</v>
      </c>
      <c r="B9" s="15"/>
      <c r="C9" t="e">
        <f>+#REF!</f>
        <v>#REF!</v>
      </c>
      <c r="D9" t="e">
        <f t="shared" si="0"/>
        <v>#REF!</v>
      </c>
      <c r="E9" t="e">
        <f>+#REF!</f>
        <v>#REF!</v>
      </c>
    </row>
    <row r="10" spans="1:5" x14ac:dyDescent="0.25">
      <c r="A10" s="15" t="s">
        <v>12</v>
      </c>
      <c r="B10" s="15"/>
      <c r="C10" t="e">
        <f>+#REF!</f>
        <v>#REF!</v>
      </c>
      <c r="D10" t="e">
        <f t="shared" si="0"/>
        <v>#REF!</v>
      </c>
      <c r="E10" t="e">
        <f>+#REF!</f>
        <v>#REF!</v>
      </c>
    </row>
    <row r="11" spans="1:5" x14ac:dyDescent="0.25">
      <c r="A11" s="15" t="s">
        <v>0</v>
      </c>
      <c r="B11" s="15"/>
      <c r="C11" t="e">
        <f>+#REF!</f>
        <v>#REF!</v>
      </c>
      <c r="D11" t="e">
        <f t="shared" si="0"/>
        <v>#REF!</v>
      </c>
      <c r="E11" t="e">
        <f>+#REF!</f>
        <v>#REF!</v>
      </c>
    </row>
    <row r="12" spans="1:5" x14ac:dyDescent="0.25">
      <c r="A12" s="15" t="s">
        <v>5</v>
      </c>
      <c r="B12" s="15"/>
      <c r="C12" t="e">
        <f>+#REF!</f>
        <v>#REF!</v>
      </c>
      <c r="D12" t="e">
        <f t="shared" si="0"/>
        <v>#REF!</v>
      </c>
      <c r="E12" t="e">
        <f>+#REF!</f>
        <v>#REF!</v>
      </c>
    </row>
    <row r="13" spans="1:5" x14ac:dyDescent="0.25">
      <c r="A13" s="15" t="s">
        <v>2</v>
      </c>
      <c r="B13" s="15"/>
      <c r="C13" t="e">
        <f>+#REF!</f>
        <v>#REF!</v>
      </c>
      <c r="D13" t="e">
        <f t="shared" si="0"/>
        <v>#REF!</v>
      </c>
      <c r="E13" t="e">
        <f>+#REF!</f>
        <v>#REF!</v>
      </c>
    </row>
    <row r="14" spans="1:5" ht="15.75" thickBot="1" x14ac:dyDescent="0.3">
      <c r="A14" s="15"/>
      <c r="B14" s="15"/>
      <c r="D14" t="e">
        <f>SUM(D4:D13)</f>
        <v>#REF!</v>
      </c>
    </row>
    <row r="15" spans="1:5" ht="15.75" thickTop="1" x14ac:dyDescent="0.25">
      <c r="A15" s="15"/>
      <c r="B15" s="15"/>
      <c r="C15" t="e">
        <f>SUM(C4:C14)</f>
        <v>#REF!</v>
      </c>
      <c r="D15" t="e">
        <f>+C15-E15</f>
        <v>#REF!</v>
      </c>
      <c r="E15" t="e">
        <f>SUM(E4:E14)</f>
        <v>#REF!</v>
      </c>
    </row>
    <row r="16" spans="1:5" x14ac:dyDescent="0.25">
      <c r="A16" s="15"/>
      <c r="B16" s="15"/>
    </row>
    <row r="17" spans="1:4" x14ac:dyDescent="0.25">
      <c r="A17" s="15"/>
      <c r="B17" s="15"/>
    </row>
    <row r="18" spans="1:4" x14ac:dyDescent="0.25">
      <c r="A18" s="15"/>
      <c r="B18" s="15"/>
      <c r="C18" t="s">
        <v>13</v>
      </c>
      <c r="D18">
        <v>349249754</v>
      </c>
    </row>
    <row r="19" spans="1:4" x14ac:dyDescent="0.25">
      <c r="A19" s="15"/>
      <c r="B19" s="15"/>
      <c r="C19" t="s">
        <v>14</v>
      </c>
      <c r="D19">
        <f>+D18*0.002359</f>
        <v>823880.16968599998</v>
      </c>
    </row>
    <row r="20" spans="1:4" x14ac:dyDescent="0.25">
      <c r="A20" s="15"/>
      <c r="B20" s="15"/>
      <c r="C20" t="s">
        <v>15</v>
      </c>
      <c r="D20">
        <f>+D18*0.009434</f>
        <v>3294822.1792359999</v>
      </c>
    </row>
    <row r="21" spans="1:4" x14ac:dyDescent="0.25">
      <c r="A21" s="15"/>
      <c r="B21" s="15"/>
    </row>
    <row r="22" spans="1:4" x14ac:dyDescent="0.25">
      <c r="A22" s="15"/>
      <c r="B22" s="15"/>
    </row>
    <row r="23" spans="1:4" x14ac:dyDescent="0.25">
      <c r="A23" s="15"/>
      <c r="B23" s="15"/>
    </row>
  </sheetData>
  <mergeCells count="21">
    <mergeCell ref="A8:B8"/>
    <mergeCell ref="A20:B20"/>
    <mergeCell ref="A10:B10"/>
    <mergeCell ref="A11:B11"/>
    <mergeCell ref="A21:B21"/>
    <mergeCell ref="A23:B23"/>
    <mergeCell ref="A15:B15"/>
    <mergeCell ref="A16:B16"/>
    <mergeCell ref="A17:B17"/>
    <mergeCell ref="A18:B18"/>
    <mergeCell ref="A22:B22"/>
    <mergeCell ref="A9:B9"/>
    <mergeCell ref="A19:B19"/>
    <mergeCell ref="A12:B12"/>
    <mergeCell ref="A13:B13"/>
    <mergeCell ref="A14:B14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topLeftCell="C1" workbookViewId="0">
      <pane ySplit="4" topLeftCell="A5" activePane="bottomLeft" state="frozen"/>
      <selection pane="bottomLeft" activeCell="D4" sqref="D4"/>
    </sheetView>
  </sheetViews>
  <sheetFormatPr defaultRowHeight="14.1" customHeight="1" x14ac:dyDescent="0.2"/>
  <cols>
    <col min="1" max="1" width="31.5703125" style="1" customWidth="1"/>
    <col min="2" max="2" width="12.5703125" style="1" customWidth="1"/>
    <col min="3" max="3" width="11" style="1" bestFit="1" customWidth="1"/>
    <col min="4" max="4" width="8" style="1" customWidth="1"/>
    <col min="5" max="5" width="52.5703125" style="1" customWidth="1"/>
    <col min="6" max="6" width="31.140625" style="1" bestFit="1" customWidth="1"/>
    <col min="7" max="7" width="26" style="1" customWidth="1"/>
    <col min="8" max="8" width="11.85546875" style="3" customWidth="1"/>
    <col min="9" max="9" width="19.5703125" style="5" customWidth="1"/>
    <col min="10" max="10" width="15.5703125" style="4" customWidth="1"/>
    <col min="11" max="16384" width="9.140625" style="1"/>
  </cols>
  <sheetData>
    <row r="1" spans="1:28" s="8" customFormat="1" ht="45" customHeight="1" x14ac:dyDescent="0.3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8" s="8" customFormat="1" ht="45" customHeight="1" x14ac:dyDescent="0.25">
      <c r="A2" s="17" t="s">
        <v>283</v>
      </c>
      <c r="B2" s="17"/>
      <c r="C2" s="17"/>
      <c r="D2" s="17"/>
      <c r="E2" s="17"/>
      <c r="F2" s="17"/>
      <c r="G2" s="17"/>
      <c r="H2" s="17"/>
      <c r="I2" s="17"/>
      <c r="J2" s="1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2" customFormat="1" ht="32.25" customHeight="1" x14ac:dyDescent="0.2">
      <c r="A3" s="18" t="s">
        <v>272</v>
      </c>
      <c r="B3" s="18"/>
      <c r="C3" s="18"/>
      <c r="D3" s="18"/>
      <c r="E3" s="19" t="s">
        <v>273</v>
      </c>
      <c r="F3" s="20" t="s">
        <v>274</v>
      </c>
      <c r="G3" s="20" t="s">
        <v>275</v>
      </c>
      <c r="H3" s="20" t="s">
        <v>276</v>
      </c>
      <c r="I3" s="21" t="s">
        <v>277</v>
      </c>
      <c r="J3" s="22" t="s">
        <v>16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 t="s">
        <v>278</v>
      </c>
    </row>
    <row r="4" spans="1:28" s="12" customFormat="1" ht="32.25" customHeight="1" x14ac:dyDescent="0.2">
      <c r="A4" s="13" t="s">
        <v>279</v>
      </c>
      <c r="B4" s="14" t="s">
        <v>280</v>
      </c>
      <c r="C4" s="14" t="s">
        <v>281</v>
      </c>
      <c r="D4" s="14" t="s">
        <v>282</v>
      </c>
      <c r="E4" s="19"/>
      <c r="F4" s="20"/>
      <c r="G4" s="20"/>
      <c r="H4" s="20"/>
      <c r="I4" s="21"/>
      <c r="J4" s="22"/>
    </row>
    <row r="5" spans="1:28" ht="14.1" customHeight="1" x14ac:dyDescent="0.2">
      <c r="A5" s="1" t="s">
        <v>101</v>
      </c>
      <c r="B5" s="1" t="s">
        <v>39</v>
      </c>
      <c r="C5" s="1" t="s">
        <v>34</v>
      </c>
      <c r="D5" s="1" t="s">
        <v>158</v>
      </c>
      <c r="E5" s="1" t="s">
        <v>201</v>
      </c>
      <c r="F5" s="1" t="s">
        <v>208</v>
      </c>
      <c r="G5" s="1" t="s">
        <v>233</v>
      </c>
      <c r="H5" s="3">
        <v>9.8400000000000001E-2</v>
      </c>
      <c r="I5" s="5">
        <v>1300000</v>
      </c>
      <c r="J5" s="4" t="s">
        <v>253</v>
      </c>
    </row>
    <row r="6" spans="1:28" ht="14.1" customHeight="1" x14ac:dyDescent="0.2">
      <c r="A6" s="1" t="s">
        <v>102</v>
      </c>
      <c r="B6" s="1" t="s">
        <v>47</v>
      </c>
      <c r="C6" s="1" t="s">
        <v>38</v>
      </c>
      <c r="D6" s="1" t="s">
        <v>158</v>
      </c>
      <c r="E6" s="1" t="s">
        <v>228</v>
      </c>
      <c r="F6" s="1" t="s">
        <v>159</v>
      </c>
      <c r="G6" s="1" t="s">
        <v>102</v>
      </c>
      <c r="H6" s="3">
        <v>50.007800000000003</v>
      </c>
      <c r="I6" s="5">
        <v>3500000</v>
      </c>
      <c r="J6" s="4" t="s">
        <v>265</v>
      </c>
    </row>
    <row r="7" spans="1:28" ht="14.1" customHeight="1" x14ac:dyDescent="0.2">
      <c r="A7" s="1" t="s">
        <v>102</v>
      </c>
      <c r="B7" s="1" t="s">
        <v>47</v>
      </c>
      <c r="C7" s="1" t="s">
        <v>22</v>
      </c>
      <c r="D7" s="1" t="s">
        <v>158</v>
      </c>
      <c r="E7" s="1" t="s">
        <v>125</v>
      </c>
      <c r="F7" s="1" t="s">
        <v>159</v>
      </c>
      <c r="G7" s="1" t="s">
        <v>102</v>
      </c>
      <c r="H7" s="3">
        <v>8.5653000000000006</v>
      </c>
      <c r="I7" s="5">
        <v>1400000</v>
      </c>
      <c r="J7" s="4" t="s">
        <v>265</v>
      </c>
    </row>
    <row r="8" spans="1:28" ht="14.1" customHeight="1" x14ac:dyDescent="0.2">
      <c r="A8" s="1" t="s">
        <v>102</v>
      </c>
      <c r="B8" s="1" t="s">
        <v>47</v>
      </c>
      <c r="C8" s="1" t="s">
        <v>25</v>
      </c>
      <c r="D8" s="1" t="s">
        <v>158</v>
      </c>
      <c r="E8" s="1" t="s">
        <v>126</v>
      </c>
      <c r="F8" s="1" t="s">
        <v>159</v>
      </c>
      <c r="G8" s="1" t="s">
        <v>102</v>
      </c>
      <c r="H8" s="3">
        <v>9.2486999999999995</v>
      </c>
      <c r="I8" s="5">
        <v>1500000</v>
      </c>
      <c r="J8" s="4" t="s">
        <v>265</v>
      </c>
    </row>
    <row r="9" spans="1:28" ht="14.1" customHeight="1" x14ac:dyDescent="0.2">
      <c r="A9" s="1" t="s">
        <v>102</v>
      </c>
      <c r="B9" s="1" t="s">
        <v>47</v>
      </c>
      <c r="C9" s="1" t="s">
        <v>26</v>
      </c>
      <c r="D9" s="1" t="s">
        <v>158</v>
      </c>
      <c r="E9" s="1" t="s">
        <v>127</v>
      </c>
      <c r="F9" s="1" t="s">
        <v>159</v>
      </c>
      <c r="G9" s="1" t="s">
        <v>102</v>
      </c>
      <c r="H9" s="3">
        <v>2.5103</v>
      </c>
      <c r="I9" s="5">
        <v>2800000</v>
      </c>
      <c r="J9" s="4" t="s">
        <v>265</v>
      </c>
    </row>
    <row r="10" spans="1:28" ht="14.1" customHeight="1" x14ac:dyDescent="0.2">
      <c r="A10" s="1" t="s">
        <v>102</v>
      </c>
      <c r="B10" s="1" t="s">
        <v>47</v>
      </c>
      <c r="C10" s="1" t="s">
        <v>27</v>
      </c>
      <c r="D10" s="1" t="s">
        <v>158</v>
      </c>
      <c r="E10" s="1" t="s">
        <v>125</v>
      </c>
      <c r="F10" s="1" t="s">
        <v>159</v>
      </c>
      <c r="G10" s="1" t="s">
        <v>102</v>
      </c>
      <c r="H10" s="3">
        <v>9.8165999999999993</v>
      </c>
      <c r="I10" s="5">
        <v>300000</v>
      </c>
      <c r="J10" s="4" t="s">
        <v>265</v>
      </c>
    </row>
    <row r="11" spans="1:28" ht="14.1" customHeight="1" x14ac:dyDescent="0.2">
      <c r="A11" s="1" t="s">
        <v>102</v>
      </c>
      <c r="B11" s="1" t="s">
        <v>47</v>
      </c>
      <c r="C11" s="1" t="s">
        <v>28</v>
      </c>
      <c r="D11" s="1" t="s">
        <v>158</v>
      </c>
      <c r="E11" s="1" t="s">
        <v>124</v>
      </c>
      <c r="F11" s="1" t="s">
        <v>159</v>
      </c>
      <c r="G11" s="1" t="s">
        <v>102</v>
      </c>
      <c r="H11" s="3">
        <v>9.6571999999999996</v>
      </c>
      <c r="I11" s="5">
        <v>2400000</v>
      </c>
      <c r="J11" s="4" t="s">
        <v>265</v>
      </c>
    </row>
    <row r="12" spans="1:28" ht="14.1" customHeight="1" x14ac:dyDescent="0.2">
      <c r="A12" s="1" t="s">
        <v>102</v>
      </c>
      <c r="B12" s="1" t="s">
        <v>47</v>
      </c>
      <c r="C12" s="1" t="s">
        <v>29</v>
      </c>
      <c r="D12" s="1" t="s">
        <v>158</v>
      </c>
      <c r="E12" s="1" t="s">
        <v>268</v>
      </c>
      <c r="F12" s="1" t="s">
        <v>159</v>
      </c>
      <c r="G12" s="1" t="s">
        <v>102</v>
      </c>
      <c r="H12" s="3">
        <v>5.3209</v>
      </c>
      <c r="I12" s="5">
        <v>1600000</v>
      </c>
      <c r="J12" s="4" t="s">
        <v>265</v>
      </c>
    </row>
    <row r="13" spans="1:28" ht="14.1" customHeight="1" x14ac:dyDescent="0.2">
      <c r="A13" s="1" t="s">
        <v>103</v>
      </c>
      <c r="B13" s="1" t="s">
        <v>49</v>
      </c>
      <c r="C13" s="1" t="s">
        <v>29</v>
      </c>
      <c r="D13" s="1" t="s">
        <v>158</v>
      </c>
      <c r="E13" s="1" t="s">
        <v>128</v>
      </c>
      <c r="F13" s="1" t="s">
        <v>160</v>
      </c>
      <c r="G13" s="1" t="s">
        <v>103</v>
      </c>
      <c r="H13" s="3">
        <v>4.4989999999999997</v>
      </c>
      <c r="I13" s="5">
        <v>6000000</v>
      </c>
      <c r="J13" s="4" t="s">
        <v>253</v>
      </c>
    </row>
    <row r="14" spans="1:28" ht="14.1" customHeight="1" x14ac:dyDescent="0.2">
      <c r="A14" s="1" t="s">
        <v>104</v>
      </c>
      <c r="B14" s="1" t="s">
        <v>58</v>
      </c>
      <c r="C14" s="1" t="s">
        <v>36</v>
      </c>
      <c r="D14" s="1" t="s">
        <v>158</v>
      </c>
      <c r="E14" s="1" t="s">
        <v>199</v>
      </c>
      <c r="F14" s="1" t="s">
        <v>159</v>
      </c>
      <c r="G14" s="1" t="s">
        <v>104</v>
      </c>
      <c r="H14" s="3">
        <v>37.246000000000002</v>
      </c>
      <c r="I14" s="5">
        <v>8000000</v>
      </c>
      <c r="J14" s="4" t="s">
        <v>265</v>
      </c>
    </row>
    <row r="15" spans="1:28" ht="14.1" customHeight="1" x14ac:dyDescent="0.2">
      <c r="A15" s="1" t="s">
        <v>105</v>
      </c>
      <c r="B15" s="2" t="s">
        <v>41</v>
      </c>
      <c r="C15" s="1" t="s">
        <v>34</v>
      </c>
      <c r="D15" s="1" t="s">
        <v>158</v>
      </c>
      <c r="E15" s="1" t="s">
        <v>129</v>
      </c>
      <c r="F15" s="1" t="s">
        <v>160</v>
      </c>
      <c r="H15" s="3">
        <v>2.4799999999999999E-2</v>
      </c>
      <c r="I15" s="5">
        <v>1000000</v>
      </c>
      <c r="J15" s="4" t="s">
        <v>265</v>
      </c>
    </row>
    <row r="16" spans="1:28" ht="14.1" customHeight="1" x14ac:dyDescent="0.2">
      <c r="A16" s="1" t="s">
        <v>105</v>
      </c>
      <c r="B16" s="1" t="s">
        <v>40</v>
      </c>
      <c r="C16" s="1" t="s">
        <v>34</v>
      </c>
      <c r="D16" s="1" t="s">
        <v>158</v>
      </c>
      <c r="E16" s="1" t="s">
        <v>129</v>
      </c>
      <c r="F16" s="1" t="s">
        <v>208</v>
      </c>
      <c r="H16" s="3">
        <v>2.4799999999999999E-2</v>
      </c>
      <c r="I16" s="5">
        <v>100000</v>
      </c>
      <c r="J16" s="4" t="s">
        <v>265</v>
      </c>
    </row>
    <row r="17" spans="1:10" ht="14.1" customHeight="1" x14ac:dyDescent="0.2">
      <c r="A17" s="1" t="s">
        <v>105</v>
      </c>
      <c r="B17" s="1" t="s">
        <v>44</v>
      </c>
      <c r="C17" s="1" t="s">
        <v>34</v>
      </c>
      <c r="D17" s="1" t="s">
        <v>158</v>
      </c>
      <c r="E17" s="1" t="s">
        <v>252</v>
      </c>
      <c r="F17" s="1" t="s">
        <v>161</v>
      </c>
      <c r="H17" s="3">
        <v>4.9500000000000002E-2</v>
      </c>
      <c r="I17" s="5">
        <v>800000</v>
      </c>
      <c r="J17" s="4" t="s">
        <v>253</v>
      </c>
    </row>
    <row r="18" spans="1:10" ht="14.1" customHeight="1" x14ac:dyDescent="0.2">
      <c r="A18" s="1" t="s">
        <v>106</v>
      </c>
      <c r="B18" s="1" t="s">
        <v>48</v>
      </c>
      <c r="C18" s="1" t="s">
        <v>32</v>
      </c>
      <c r="D18" s="1" t="s">
        <v>158</v>
      </c>
      <c r="E18" s="1" t="s">
        <v>220</v>
      </c>
      <c r="F18" s="1" t="s">
        <v>159</v>
      </c>
      <c r="G18" s="1" t="s">
        <v>106</v>
      </c>
      <c r="H18" s="3">
        <v>4.33</v>
      </c>
      <c r="I18" s="5">
        <v>1300000</v>
      </c>
      <c r="J18" s="4" t="s">
        <v>253</v>
      </c>
    </row>
    <row r="19" spans="1:10" ht="14.1" customHeight="1" x14ac:dyDescent="0.2">
      <c r="A19" s="1" t="s">
        <v>107</v>
      </c>
      <c r="B19" s="1" t="s">
        <v>54</v>
      </c>
      <c r="C19" s="1" t="s">
        <v>35</v>
      </c>
      <c r="D19" s="1" t="s">
        <v>158</v>
      </c>
      <c r="E19" s="1" t="s">
        <v>131</v>
      </c>
      <c r="F19" s="1" t="s">
        <v>237</v>
      </c>
      <c r="G19" s="1" t="s">
        <v>107</v>
      </c>
      <c r="H19" s="3">
        <v>40</v>
      </c>
      <c r="I19" s="5">
        <v>3500000</v>
      </c>
      <c r="J19" s="4" t="s">
        <v>238</v>
      </c>
    </row>
    <row r="20" spans="1:10" ht="14.1" customHeight="1" x14ac:dyDescent="0.2">
      <c r="A20" s="1" t="s">
        <v>107</v>
      </c>
      <c r="B20" s="1" t="s">
        <v>54</v>
      </c>
      <c r="C20" s="1" t="s">
        <v>35</v>
      </c>
      <c r="D20" s="1" t="s">
        <v>158</v>
      </c>
      <c r="E20" s="1" t="s">
        <v>131</v>
      </c>
      <c r="F20" s="1" t="s">
        <v>227</v>
      </c>
      <c r="G20" s="1" t="s">
        <v>107</v>
      </c>
      <c r="H20" s="3">
        <v>1755.7710999999999</v>
      </c>
      <c r="I20" s="5">
        <v>8800000</v>
      </c>
      <c r="J20" s="4" t="s">
        <v>238</v>
      </c>
    </row>
    <row r="21" spans="1:10" ht="14.1" customHeight="1" x14ac:dyDescent="0.2">
      <c r="A21" s="1" t="s">
        <v>108</v>
      </c>
      <c r="B21" s="1" t="s">
        <v>62</v>
      </c>
      <c r="C21" s="1" t="s">
        <v>34</v>
      </c>
      <c r="D21" s="1" t="s">
        <v>158</v>
      </c>
      <c r="E21" s="1" t="s">
        <v>133</v>
      </c>
      <c r="F21" s="1" t="s">
        <v>161</v>
      </c>
      <c r="G21" s="1" t="s">
        <v>234</v>
      </c>
      <c r="H21" s="3">
        <v>4.6399999999999997E-2</v>
      </c>
      <c r="I21" s="5">
        <v>280000</v>
      </c>
      <c r="J21" s="4" t="s">
        <v>253</v>
      </c>
    </row>
    <row r="22" spans="1:10" ht="14.1" customHeight="1" x14ac:dyDescent="0.2">
      <c r="A22" s="1" t="s">
        <v>109</v>
      </c>
      <c r="B22" s="1" t="s">
        <v>60</v>
      </c>
      <c r="C22" s="1" t="s">
        <v>34</v>
      </c>
      <c r="D22" s="1" t="s">
        <v>158</v>
      </c>
      <c r="E22" s="1" t="s">
        <v>132</v>
      </c>
      <c r="F22" s="1" t="s">
        <v>160</v>
      </c>
      <c r="G22" s="1" t="s">
        <v>235</v>
      </c>
      <c r="H22" s="3">
        <v>8.8599999999999998E-2</v>
      </c>
      <c r="I22" s="5">
        <v>350000</v>
      </c>
      <c r="J22" s="4" t="s">
        <v>253</v>
      </c>
    </row>
    <row r="23" spans="1:10" ht="14.1" customHeight="1" x14ac:dyDescent="0.2">
      <c r="A23" s="1" t="s">
        <v>109</v>
      </c>
      <c r="B23" s="1" t="s">
        <v>63</v>
      </c>
      <c r="C23" s="1" t="s">
        <v>35</v>
      </c>
      <c r="D23" s="1" t="s">
        <v>158</v>
      </c>
      <c r="E23" s="1" t="s">
        <v>207</v>
      </c>
      <c r="F23" s="1" t="s">
        <v>208</v>
      </c>
      <c r="G23" s="1" t="s">
        <v>236</v>
      </c>
      <c r="H23" s="3">
        <v>2.5999999999999999E-2</v>
      </c>
      <c r="I23" s="5">
        <v>40000</v>
      </c>
      <c r="J23" s="4" t="s">
        <v>238</v>
      </c>
    </row>
    <row r="24" spans="1:10" ht="14.1" customHeight="1" x14ac:dyDescent="0.2">
      <c r="A24" s="1" t="s">
        <v>109</v>
      </c>
      <c r="B24" s="1" t="s">
        <v>63</v>
      </c>
      <c r="C24" s="1" t="s">
        <v>36</v>
      </c>
      <c r="D24" s="1" t="s">
        <v>158</v>
      </c>
      <c r="E24" s="1" t="s">
        <v>249</v>
      </c>
      <c r="F24" s="1" t="s">
        <v>208</v>
      </c>
      <c r="G24" s="1" t="s">
        <v>236</v>
      </c>
      <c r="H24" s="3">
        <v>2.5999999999999999E-2</v>
      </c>
      <c r="I24" s="5">
        <v>40000</v>
      </c>
      <c r="J24" s="4" t="s">
        <v>238</v>
      </c>
    </row>
    <row r="25" spans="1:10" ht="14.1" customHeight="1" x14ac:dyDescent="0.2">
      <c r="A25" s="1" t="s">
        <v>109</v>
      </c>
      <c r="B25" s="1" t="s">
        <v>63</v>
      </c>
      <c r="C25" s="1" t="s">
        <v>37</v>
      </c>
      <c r="D25" s="1" t="s">
        <v>158</v>
      </c>
      <c r="E25" s="1" t="s">
        <v>248</v>
      </c>
      <c r="F25" s="1" t="s">
        <v>208</v>
      </c>
      <c r="G25" s="1" t="s">
        <v>236</v>
      </c>
      <c r="H25" s="3">
        <v>3.2599999999999997E-2</v>
      </c>
      <c r="I25" s="5">
        <v>40000</v>
      </c>
      <c r="J25" s="4" t="s">
        <v>238</v>
      </c>
    </row>
    <row r="26" spans="1:10" ht="14.1" customHeight="1" x14ac:dyDescent="0.2">
      <c r="A26" s="1" t="s">
        <v>109</v>
      </c>
      <c r="B26" s="1" t="s">
        <v>63</v>
      </c>
      <c r="C26" s="1" t="s">
        <v>38</v>
      </c>
      <c r="D26" s="1" t="s">
        <v>158</v>
      </c>
      <c r="E26" s="1" t="s">
        <v>207</v>
      </c>
      <c r="F26" s="1" t="s">
        <v>208</v>
      </c>
      <c r="G26" s="1" t="s">
        <v>236</v>
      </c>
      <c r="H26" s="3">
        <v>3.0499999999999999E-2</v>
      </c>
      <c r="I26" s="5">
        <v>40000</v>
      </c>
      <c r="J26" s="4" t="s">
        <v>238</v>
      </c>
    </row>
    <row r="27" spans="1:10" ht="14.1" customHeight="1" x14ac:dyDescent="0.2">
      <c r="A27" s="1" t="s">
        <v>109</v>
      </c>
      <c r="B27" s="1" t="s">
        <v>63</v>
      </c>
      <c r="C27" s="1" t="s">
        <v>18</v>
      </c>
      <c r="D27" s="1" t="s">
        <v>158</v>
      </c>
      <c r="E27" s="1" t="s">
        <v>250</v>
      </c>
      <c r="F27" s="1" t="s">
        <v>208</v>
      </c>
      <c r="G27" s="1" t="s">
        <v>236</v>
      </c>
      <c r="H27" s="3">
        <v>2.6499999999999999E-2</v>
      </c>
      <c r="I27" s="5">
        <v>40000</v>
      </c>
      <c r="J27" s="4" t="s">
        <v>238</v>
      </c>
    </row>
    <row r="28" spans="1:10" ht="14.1" customHeight="1" x14ac:dyDescent="0.2">
      <c r="A28" s="1" t="s">
        <v>109</v>
      </c>
      <c r="B28" s="1" t="s">
        <v>63</v>
      </c>
      <c r="C28" s="1" t="s">
        <v>19</v>
      </c>
      <c r="D28" s="1" t="s">
        <v>158</v>
      </c>
      <c r="E28" s="1" t="s">
        <v>207</v>
      </c>
      <c r="F28" s="1" t="s">
        <v>208</v>
      </c>
      <c r="G28" s="1" t="s">
        <v>236</v>
      </c>
      <c r="H28" s="3">
        <v>2.8799999999999999E-2</v>
      </c>
      <c r="I28" s="5">
        <v>40000</v>
      </c>
      <c r="J28" s="4" t="s">
        <v>238</v>
      </c>
    </row>
    <row r="29" spans="1:10" ht="14.1" customHeight="1" x14ac:dyDescent="0.2">
      <c r="A29" s="1" t="s">
        <v>109</v>
      </c>
      <c r="B29" s="1" t="s">
        <v>63</v>
      </c>
      <c r="C29" s="1" t="s">
        <v>20</v>
      </c>
      <c r="D29" s="1" t="s">
        <v>158</v>
      </c>
      <c r="E29" s="1" t="s">
        <v>207</v>
      </c>
      <c r="F29" s="1" t="s">
        <v>208</v>
      </c>
      <c r="G29" s="1" t="s">
        <v>236</v>
      </c>
      <c r="H29" s="3">
        <v>2.5999999999999999E-2</v>
      </c>
      <c r="I29" s="5">
        <v>40000</v>
      </c>
      <c r="J29" s="4" t="s">
        <v>238</v>
      </c>
    </row>
    <row r="30" spans="1:10" ht="14.1" customHeight="1" x14ac:dyDescent="0.2">
      <c r="A30" s="1" t="s">
        <v>110</v>
      </c>
      <c r="B30" s="1" t="s">
        <v>50</v>
      </c>
      <c r="C30" s="1" t="s">
        <v>31</v>
      </c>
      <c r="D30" s="1" t="s">
        <v>158</v>
      </c>
      <c r="E30" s="1" t="s">
        <v>203</v>
      </c>
      <c r="F30" s="1" t="s">
        <v>159</v>
      </c>
      <c r="G30" s="1" t="s">
        <v>110</v>
      </c>
      <c r="H30" s="3">
        <v>5.4938000000000002</v>
      </c>
      <c r="I30" s="5">
        <v>2300000</v>
      </c>
      <c r="J30" s="4" t="s">
        <v>238</v>
      </c>
    </row>
    <row r="31" spans="1:10" ht="14.1" customHeight="1" x14ac:dyDescent="0.2">
      <c r="A31" s="1" t="s">
        <v>110</v>
      </c>
      <c r="B31" s="1" t="s">
        <v>50</v>
      </c>
      <c r="C31" s="1" t="s">
        <v>33</v>
      </c>
      <c r="D31" s="1" t="s">
        <v>158</v>
      </c>
      <c r="E31" s="1" t="s">
        <v>204</v>
      </c>
      <c r="F31" s="1" t="s">
        <v>159</v>
      </c>
      <c r="G31" s="1" t="s">
        <v>110</v>
      </c>
      <c r="H31" s="3">
        <v>1.5190999999999999</v>
      </c>
      <c r="I31" s="5">
        <v>600000</v>
      </c>
      <c r="J31" s="4" t="s">
        <v>238</v>
      </c>
    </row>
    <row r="32" spans="1:10" ht="14.1" customHeight="1" x14ac:dyDescent="0.2">
      <c r="A32" s="1" t="s">
        <v>110</v>
      </c>
      <c r="B32" s="1" t="s">
        <v>50</v>
      </c>
      <c r="C32" s="1" t="s">
        <v>229</v>
      </c>
      <c r="D32" s="1" t="s">
        <v>158</v>
      </c>
      <c r="E32" s="1" t="s">
        <v>219</v>
      </c>
      <c r="F32" s="1" t="s">
        <v>232</v>
      </c>
      <c r="G32" s="1" t="s">
        <v>110</v>
      </c>
      <c r="H32" s="3">
        <v>0.25790000000000002</v>
      </c>
      <c r="I32" s="5">
        <v>1000</v>
      </c>
      <c r="J32" s="4" t="s">
        <v>238</v>
      </c>
    </row>
    <row r="33" spans="1:10" ht="14.1" customHeight="1" x14ac:dyDescent="0.2">
      <c r="A33" s="1" t="s">
        <v>110</v>
      </c>
      <c r="B33" s="1" t="s">
        <v>50</v>
      </c>
      <c r="C33" s="1" t="s">
        <v>230</v>
      </c>
      <c r="D33" s="1" t="s">
        <v>158</v>
      </c>
      <c r="E33" s="1" t="s">
        <v>204</v>
      </c>
      <c r="F33" s="1" t="s">
        <v>159</v>
      </c>
      <c r="G33" s="1" t="s">
        <v>110</v>
      </c>
      <c r="H33" s="3">
        <v>7.0730000000000004</v>
      </c>
      <c r="I33" s="5">
        <v>3800000</v>
      </c>
      <c r="J33" s="4" t="s">
        <v>238</v>
      </c>
    </row>
    <row r="34" spans="1:10" ht="14.1" customHeight="1" x14ac:dyDescent="0.2">
      <c r="A34" s="1" t="s">
        <v>111</v>
      </c>
      <c r="B34" s="2" t="s">
        <v>246</v>
      </c>
      <c r="C34" s="1" t="s">
        <v>34</v>
      </c>
      <c r="D34" s="1" t="s">
        <v>158</v>
      </c>
      <c r="E34" s="1" t="s">
        <v>205</v>
      </c>
      <c r="F34" s="1" t="s">
        <v>160</v>
      </c>
      <c r="G34" s="1" t="s">
        <v>162</v>
      </c>
      <c r="H34" s="3">
        <v>0.14879999999999999</v>
      </c>
      <c r="I34" s="5">
        <v>4000000</v>
      </c>
      <c r="J34" s="4" t="s">
        <v>238</v>
      </c>
    </row>
    <row r="35" spans="1:10" ht="14.1" customHeight="1" x14ac:dyDescent="0.2">
      <c r="A35" s="1" t="s">
        <v>112</v>
      </c>
      <c r="B35" s="1" t="s">
        <v>42</v>
      </c>
      <c r="C35" s="1" t="s">
        <v>34</v>
      </c>
      <c r="D35" s="1" t="s">
        <v>158</v>
      </c>
      <c r="E35" s="6" t="s">
        <v>206</v>
      </c>
      <c r="F35" s="1" t="s">
        <v>222</v>
      </c>
      <c r="G35" s="1" t="s">
        <v>176</v>
      </c>
      <c r="H35" s="3">
        <v>0.39319999999999999</v>
      </c>
      <c r="I35" s="5">
        <v>960000</v>
      </c>
      <c r="J35" s="4" t="s">
        <v>253</v>
      </c>
    </row>
    <row r="36" spans="1:10" ht="14.1" customHeight="1" x14ac:dyDescent="0.2">
      <c r="A36" s="1" t="s">
        <v>112</v>
      </c>
      <c r="B36" s="1" t="s">
        <v>45</v>
      </c>
      <c r="C36" s="1" t="s">
        <v>34</v>
      </c>
      <c r="D36" s="1" t="s">
        <v>158</v>
      </c>
      <c r="E36" s="1" t="s">
        <v>209</v>
      </c>
      <c r="F36" s="1" t="s">
        <v>161</v>
      </c>
      <c r="G36" s="1" t="s">
        <v>165</v>
      </c>
      <c r="H36" s="3">
        <v>0.19259999999999999</v>
      </c>
      <c r="I36" s="5">
        <v>2200000</v>
      </c>
      <c r="J36" s="4" t="s">
        <v>253</v>
      </c>
    </row>
    <row r="37" spans="1:10" ht="14.1" customHeight="1" x14ac:dyDescent="0.2">
      <c r="A37" s="1" t="s">
        <v>112</v>
      </c>
      <c r="B37" s="1" t="s">
        <v>46</v>
      </c>
      <c r="C37" s="1" t="s">
        <v>35</v>
      </c>
      <c r="D37" s="1" t="s">
        <v>158</v>
      </c>
      <c r="E37" s="1" t="s">
        <v>210</v>
      </c>
      <c r="F37" s="1" t="s">
        <v>160</v>
      </c>
      <c r="G37" s="1" t="s">
        <v>166</v>
      </c>
      <c r="H37" s="3">
        <v>0.1217</v>
      </c>
      <c r="I37" s="5">
        <v>1000000</v>
      </c>
      <c r="J37" s="4" t="s">
        <v>253</v>
      </c>
    </row>
    <row r="38" spans="1:10" ht="14.1" customHeight="1" x14ac:dyDescent="0.2">
      <c r="A38" s="1" t="s">
        <v>112</v>
      </c>
      <c r="B38" s="1" t="s">
        <v>52</v>
      </c>
      <c r="C38" s="1" t="s">
        <v>20</v>
      </c>
      <c r="D38" s="1" t="s">
        <v>158</v>
      </c>
      <c r="E38" s="1" t="s">
        <v>123</v>
      </c>
      <c r="F38" s="1" t="s">
        <v>208</v>
      </c>
      <c r="G38" s="1" t="s">
        <v>163</v>
      </c>
      <c r="H38" s="3">
        <v>6.6400000000000001E-2</v>
      </c>
      <c r="I38" s="5">
        <v>150000</v>
      </c>
      <c r="J38" s="4" t="s">
        <v>238</v>
      </c>
    </row>
    <row r="39" spans="1:10" ht="14.1" customHeight="1" x14ac:dyDescent="0.2">
      <c r="A39" s="1" t="s">
        <v>112</v>
      </c>
      <c r="B39" s="1" t="s">
        <v>52</v>
      </c>
      <c r="C39" s="1" t="s">
        <v>21</v>
      </c>
      <c r="D39" s="1" t="s">
        <v>158</v>
      </c>
      <c r="E39" s="1" t="s">
        <v>140</v>
      </c>
      <c r="F39" s="1" t="s">
        <v>161</v>
      </c>
      <c r="G39" s="1" t="s">
        <v>163</v>
      </c>
      <c r="H39" s="3">
        <v>0.1229</v>
      </c>
      <c r="I39" s="5">
        <v>850000</v>
      </c>
      <c r="J39" s="4" t="s">
        <v>238</v>
      </c>
    </row>
    <row r="40" spans="1:10" ht="14.1" customHeight="1" x14ac:dyDescent="0.2">
      <c r="A40" s="1" t="s">
        <v>113</v>
      </c>
      <c r="B40" s="1" t="s">
        <v>65</v>
      </c>
      <c r="C40" s="1" t="s">
        <v>34</v>
      </c>
      <c r="D40" s="1" t="s">
        <v>158</v>
      </c>
      <c r="E40" s="1" t="s">
        <v>137</v>
      </c>
      <c r="F40" s="1" t="s">
        <v>160</v>
      </c>
      <c r="G40" s="1" t="s">
        <v>168</v>
      </c>
      <c r="H40" s="3">
        <v>6.6799999999999998E-2</v>
      </c>
      <c r="I40" s="5">
        <v>200000</v>
      </c>
      <c r="J40" s="4" t="s">
        <v>239</v>
      </c>
    </row>
    <row r="41" spans="1:10" ht="14.1" customHeight="1" x14ac:dyDescent="0.2">
      <c r="A41" s="1" t="s">
        <v>114</v>
      </c>
      <c r="B41" s="1" t="s">
        <v>55</v>
      </c>
      <c r="C41" s="1" t="s">
        <v>34</v>
      </c>
      <c r="D41" s="1" t="s">
        <v>158</v>
      </c>
      <c r="E41" s="1" t="s">
        <v>138</v>
      </c>
      <c r="F41" s="1" t="s">
        <v>160</v>
      </c>
      <c r="G41" s="1" t="s">
        <v>169</v>
      </c>
      <c r="H41" s="3">
        <v>9.1200000000000003E-2</v>
      </c>
      <c r="I41" s="5">
        <v>2000000</v>
      </c>
      <c r="J41" s="4" t="s">
        <v>265</v>
      </c>
    </row>
    <row r="42" spans="1:10" ht="14.1" customHeight="1" x14ac:dyDescent="0.2">
      <c r="A42" s="1" t="s">
        <v>115</v>
      </c>
      <c r="B42" s="1" t="s">
        <v>56</v>
      </c>
      <c r="C42" s="1" t="s">
        <v>34</v>
      </c>
      <c r="D42" s="1" t="s">
        <v>158</v>
      </c>
      <c r="E42" s="1" t="s">
        <v>141</v>
      </c>
      <c r="F42" s="1" t="s">
        <v>161</v>
      </c>
      <c r="G42" s="1" t="s">
        <v>170</v>
      </c>
      <c r="H42" s="3">
        <v>0.2974</v>
      </c>
      <c r="I42" s="5">
        <v>1500000</v>
      </c>
      <c r="J42" s="4" t="s">
        <v>253</v>
      </c>
    </row>
    <row r="43" spans="1:10" ht="14.1" customHeight="1" x14ac:dyDescent="0.2">
      <c r="A43" s="1" t="s">
        <v>116</v>
      </c>
      <c r="B43" s="1" t="s">
        <v>61</v>
      </c>
      <c r="C43" s="1" t="s">
        <v>34</v>
      </c>
      <c r="D43" s="1" t="s">
        <v>158</v>
      </c>
      <c r="E43" s="1" t="s">
        <v>143</v>
      </c>
      <c r="F43" s="1" t="s">
        <v>231</v>
      </c>
      <c r="G43" s="1" t="s">
        <v>171</v>
      </c>
      <c r="H43" s="3">
        <v>8.2500000000000004E-2</v>
      </c>
      <c r="I43" s="5">
        <v>600000</v>
      </c>
      <c r="J43" s="4" t="s">
        <v>265</v>
      </c>
    </row>
    <row r="44" spans="1:10" ht="14.1" customHeight="1" x14ac:dyDescent="0.2">
      <c r="A44" s="1" t="s">
        <v>116</v>
      </c>
      <c r="B44" s="1" t="s">
        <v>61</v>
      </c>
      <c r="C44" s="1" t="s">
        <v>34</v>
      </c>
      <c r="D44" s="1" t="s">
        <v>158</v>
      </c>
      <c r="E44" s="1" t="s">
        <v>143</v>
      </c>
      <c r="F44" s="1" t="s">
        <v>200</v>
      </c>
      <c r="G44" s="1" t="s">
        <v>171</v>
      </c>
      <c r="H44" s="3">
        <v>0.1</v>
      </c>
      <c r="I44" s="5">
        <v>600000</v>
      </c>
      <c r="J44" s="4" t="s">
        <v>265</v>
      </c>
    </row>
    <row r="45" spans="1:10" ht="14.1" customHeight="1" x14ac:dyDescent="0.2">
      <c r="A45" s="1" t="s">
        <v>117</v>
      </c>
      <c r="B45" s="2" t="s">
        <v>247</v>
      </c>
      <c r="C45" s="1" t="s">
        <v>34</v>
      </c>
      <c r="D45" s="1" t="s">
        <v>158</v>
      </c>
      <c r="E45" s="1" t="s">
        <v>204</v>
      </c>
      <c r="F45" s="1" t="s">
        <v>208</v>
      </c>
      <c r="G45" s="1" t="s">
        <v>167</v>
      </c>
      <c r="H45" s="3">
        <v>0.15129999999999999</v>
      </c>
      <c r="I45" s="5">
        <v>90000</v>
      </c>
      <c r="J45" s="4" t="s">
        <v>238</v>
      </c>
    </row>
    <row r="46" spans="1:10" ht="14.1" customHeight="1" x14ac:dyDescent="0.2">
      <c r="A46" s="1" t="s">
        <v>118</v>
      </c>
      <c r="B46" s="2" t="s">
        <v>266</v>
      </c>
      <c r="C46" s="1" t="s">
        <v>34</v>
      </c>
      <c r="D46" s="1" t="s">
        <v>158</v>
      </c>
      <c r="E46" s="1" t="s">
        <v>139</v>
      </c>
      <c r="F46" s="1" t="s">
        <v>208</v>
      </c>
      <c r="G46" s="1" t="s">
        <v>267</v>
      </c>
      <c r="H46" s="3">
        <v>0.12</v>
      </c>
      <c r="I46" s="5">
        <v>320000</v>
      </c>
      <c r="J46" s="4" t="s">
        <v>238</v>
      </c>
    </row>
    <row r="47" spans="1:10" ht="14.1" customHeight="1" x14ac:dyDescent="0.2">
      <c r="A47" s="1" t="s">
        <v>119</v>
      </c>
      <c r="B47" s="1" t="s">
        <v>91</v>
      </c>
      <c r="C47" s="1" t="s">
        <v>34</v>
      </c>
      <c r="D47" s="1" t="s">
        <v>158</v>
      </c>
      <c r="E47" s="1" t="s">
        <v>221</v>
      </c>
      <c r="F47" s="1" t="s">
        <v>160</v>
      </c>
      <c r="G47" s="1" t="s">
        <v>173</v>
      </c>
      <c r="H47" s="3">
        <v>8.173</v>
      </c>
      <c r="I47" s="5">
        <v>38000000</v>
      </c>
      <c r="J47" s="4" t="s">
        <v>238</v>
      </c>
    </row>
    <row r="48" spans="1:10" ht="14.1" customHeight="1" x14ac:dyDescent="0.2">
      <c r="A48" s="1" t="s">
        <v>119</v>
      </c>
      <c r="B48" s="1" t="s">
        <v>91</v>
      </c>
      <c r="C48" s="1" t="s">
        <v>36</v>
      </c>
      <c r="D48" s="1" t="s">
        <v>158</v>
      </c>
      <c r="E48" s="1" t="s">
        <v>202</v>
      </c>
      <c r="F48" s="1" t="s">
        <v>160</v>
      </c>
      <c r="G48" s="1" t="s">
        <v>172</v>
      </c>
      <c r="H48" s="3">
        <v>0.20100000000000001</v>
      </c>
      <c r="I48" s="5">
        <v>1000000</v>
      </c>
      <c r="J48" s="4" t="s">
        <v>238</v>
      </c>
    </row>
    <row r="49" spans="1:10" ht="14.1" customHeight="1" x14ac:dyDescent="0.2">
      <c r="A49" s="1" t="s">
        <v>120</v>
      </c>
      <c r="B49" s="1" t="s">
        <v>66</v>
      </c>
      <c r="C49" s="1" t="s">
        <v>24</v>
      </c>
      <c r="D49" s="1" t="s">
        <v>158</v>
      </c>
      <c r="E49" s="1" t="s">
        <v>223</v>
      </c>
      <c r="F49" s="1" t="s">
        <v>208</v>
      </c>
      <c r="G49" s="1" t="s">
        <v>191</v>
      </c>
      <c r="H49" s="3">
        <v>0.57650000000000001</v>
      </c>
      <c r="I49" s="5">
        <v>6000000</v>
      </c>
      <c r="J49" s="4" t="s">
        <v>253</v>
      </c>
    </row>
    <row r="50" spans="1:10" ht="14.1" customHeight="1" x14ac:dyDescent="0.2">
      <c r="A50" s="1" t="s">
        <v>120</v>
      </c>
      <c r="B50" s="1" t="s">
        <v>67</v>
      </c>
      <c r="C50" s="1" t="s">
        <v>34</v>
      </c>
      <c r="D50" s="1" t="s">
        <v>158</v>
      </c>
      <c r="E50" s="1" t="s">
        <v>146</v>
      </c>
      <c r="F50" s="1" t="s">
        <v>161</v>
      </c>
      <c r="G50" s="1" t="s">
        <v>192</v>
      </c>
      <c r="H50" s="3">
        <v>0.11899999999999999</v>
      </c>
      <c r="I50" s="5">
        <v>2400000</v>
      </c>
      <c r="J50" s="4" t="s">
        <v>253</v>
      </c>
    </row>
    <row r="51" spans="1:10" ht="14.1" customHeight="1" x14ac:dyDescent="0.2">
      <c r="A51" s="1" t="s">
        <v>120</v>
      </c>
      <c r="B51" s="1" t="s">
        <v>68</v>
      </c>
      <c r="C51" s="1" t="s">
        <v>34</v>
      </c>
      <c r="D51" s="1" t="s">
        <v>158</v>
      </c>
      <c r="E51" s="1" t="s">
        <v>147</v>
      </c>
      <c r="F51" s="1" t="s">
        <v>161</v>
      </c>
      <c r="G51" s="1" t="s">
        <v>193</v>
      </c>
      <c r="H51" s="3">
        <v>0.1188</v>
      </c>
      <c r="I51" s="5">
        <v>2000000</v>
      </c>
      <c r="J51" s="4" t="s">
        <v>253</v>
      </c>
    </row>
    <row r="52" spans="1:10" ht="14.1" customHeight="1" x14ac:dyDescent="0.2">
      <c r="A52" s="1" t="s">
        <v>120</v>
      </c>
      <c r="B52" s="1" t="s">
        <v>69</v>
      </c>
      <c r="C52" s="1" t="s">
        <v>34</v>
      </c>
      <c r="D52" s="1" t="s">
        <v>158</v>
      </c>
      <c r="E52" s="1" t="s">
        <v>136</v>
      </c>
      <c r="F52" s="1" t="s">
        <v>161</v>
      </c>
      <c r="G52" s="1" t="s">
        <v>194</v>
      </c>
      <c r="H52" s="3">
        <v>0.11849999999999999</v>
      </c>
      <c r="I52" s="5">
        <v>2500000</v>
      </c>
      <c r="J52" s="4" t="s">
        <v>253</v>
      </c>
    </row>
    <row r="53" spans="1:10" ht="14.1" customHeight="1" x14ac:dyDescent="0.2">
      <c r="A53" s="1" t="s">
        <v>120</v>
      </c>
      <c r="B53" s="1" t="s">
        <v>70</v>
      </c>
      <c r="C53" s="1" t="s">
        <v>34</v>
      </c>
      <c r="D53" s="1" t="s">
        <v>158</v>
      </c>
      <c r="E53" s="1" t="s">
        <v>212</v>
      </c>
      <c r="F53" s="1" t="s">
        <v>161</v>
      </c>
      <c r="G53" s="1" t="s">
        <v>195</v>
      </c>
      <c r="H53" s="3">
        <v>0.12870000000000001</v>
      </c>
      <c r="I53" s="5">
        <v>2400000</v>
      </c>
      <c r="J53" s="4" t="s">
        <v>253</v>
      </c>
    </row>
    <row r="54" spans="1:10" ht="14.1" customHeight="1" x14ac:dyDescent="0.2">
      <c r="A54" s="1" t="s">
        <v>120</v>
      </c>
      <c r="B54" s="1" t="s">
        <v>71</v>
      </c>
      <c r="C54" s="1" t="s">
        <v>34</v>
      </c>
      <c r="D54" s="1" t="s">
        <v>158</v>
      </c>
      <c r="E54" s="1" t="s">
        <v>213</v>
      </c>
      <c r="F54" s="1" t="s">
        <v>208</v>
      </c>
      <c r="G54" s="1" t="s">
        <v>196</v>
      </c>
      <c r="H54" s="3">
        <v>0.15559999999999999</v>
      </c>
      <c r="I54" s="5">
        <v>2300000</v>
      </c>
      <c r="J54" s="4" t="s">
        <v>253</v>
      </c>
    </row>
    <row r="55" spans="1:10" ht="14.1" customHeight="1" x14ac:dyDescent="0.2">
      <c r="A55" s="1" t="s">
        <v>120</v>
      </c>
      <c r="B55" s="1" t="s">
        <v>72</v>
      </c>
      <c r="C55" s="1" t="s">
        <v>34</v>
      </c>
      <c r="D55" s="1" t="s">
        <v>158</v>
      </c>
      <c r="E55" s="1" t="s">
        <v>148</v>
      </c>
      <c r="F55" s="1" t="s">
        <v>161</v>
      </c>
      <c r="G55" s="1" t="s">
        <v>197</v>
      </c>
      <c r="H55" s="3">
        <v>0.63800000000000001</v>
      </c>
      <c r="I55" s="5">
        <v>3000000</v>
      </c>
      <c r="J55" s="4" t="s">
        <v>253</v>
      </c>
    </row>
    <row r="56" spans="1:10" ht="14.1" customHeight="1" x14ac:dyDescent="0.2">
      <c r="A56" s="1" t="s">
        <v>120</v>
      </c>
      <c r="B56" s="1" t="s">
        <v>73</v>
      </c>
      <c r="C56" s="1" t="s">
        <v>34</v>
      </c>
      <c r="D56" s="1" t="s">
        <v>158</v>
      </c>
      <c r="E56" s="1" t="s">
        <v>149</v>
      </c>
      <c r="F56" s="1" t="s">
        <v>161</v>
      </c>
      <c r="G56" s="1" t="s">
        <v>174</v>
      </c>
      <c r="H56" s="3">
        <v>0.1472</v>
      </c>
      <c r="I56" s="5">
        <v>2800000</v>
      </c>
      <c r="J56" s="4" t="s">
        <v>253</v>
      </c>
    </row>
    <row r="57" spans="1:10" ht="14.1" customHeight="1" x14ac:dyDescent="0.2">
      <c r="A57" s="1" t="s">
        <v>120</v>
      </c>
      <c r="B57" s="1" t="s">
        <v>74</v>
      </c>
      <c r="C57" s="1" t="s">
        <v>34</v>
      </c>
      <c r="D57" s="1" t="s">
        <v>158</v>
      </c>
      <c r="E57" s="1" t="s">
        <v>145</v>
      </c>
      <c r="F57" s="1" t="s">
        <v>161</v>
      </c>
      <c r="G57" s="1" t="s">
        <v>175</v>
      </c>
      <c r="H57" s="3">
        <v>0.15570000000000001</v>
      </c>
      <c r="I57" s="5">
        <v>2600000</v>
      </c>
      <c r="J57" s="4" t="s">
        <v>253</v>
      </c>
    </row>
    <row r="58" spans="1:10" ht="14.1" customHeight="1" x14ac:dyDescent="0.2">
      <c r="A58" s="1" t="s">
        <v>120</v>
      </c>
      <c r="B58" s="1" t="s">
        <v>75</v>
      </c>
      <c r="C58" s="1" t="s">
        <v>34</v>
      </c>
      <c r="D58" s="1" t="s">
        <v>158</v>
      </c>
      <c r="E58" s="1" t="s">
        <v>214</v>
      </c>
      <c r="F58" s="1" t="s">
        <v>161</v>
      </c>
      <c r="G58" s="1" t="s">
        <v>190</v>
      </c>
      <c r="H58" s="3">
        <v>0.12</v>
      </c>
      <c r="I58" s="5">
        <v>2200000</v>
      </c>
      <c r="J58" s="4" t="s">
        <v>253</v>
      </c>
    </row>
    <row r="59" spans="1:10" ht="14.1" customHeight="1" x14ac:dyDescent="0.2">
      <c r="A59" s="1" t="s">
        <v>120</v>
      </c>
      <c r="B59" s="1" t="s">
        <v>76</v>
      </c>
      <c r="C59" s="1" t="s">
        <v>34</v>
      </c>
      <c r="D59" s="1" t="s">
        <v>158</v>
      </c>
      <c r="E59" s="1" t="s">
        <v>150</v>
      </c>
      <c r="F59" s="1" t="s">
        <v>161</v>
      </c>
      <c r="G59" s="1" t="s">
        <v>181</v>
      </c>
      <c r="H59" s="3">
        <v>0.1168</v>
      </c>
      <c r="I59" s="5">
        <v>2500000</v>
      </c>
      <c r="J59" s="4" t="s">
        <v>253</v>
      </c>
    </row>
    <row r="60" spans="1:10" ht="14.1" customHeight="1" x14ac:dyDescent="0.2">
      <c r="A60" s="1" t="s">
        <v>120</v>
      </c>
      <c r="B60" s="1" t="s">
        <v>77</v>
      </c>
      <c r="C60" s="1" t="s">
        <v>34</v>
      </c>
      <c r="D60" s="1" t="s">
        <v>158</v>
      </c>
      <c r="E60" s="1" t="s">
        <v>215</v>
      </c>
      <c r="F60" s="1" t="s">
        <v>161</v>
      </c>
      <c r="G60" s="1" t="s">
        <v>181</v>
      </c>
      <c r="H60" s="3">
        <v>0.11559999999999999</v>
      </c>
      <c r="I60" s="5">
        <v>1100000</v>
      </c>
      <c r="J60" s="4" t="s">
        <v>253</v>
      </c>
    </row>
    <row r="61" spans="1:10" ht="14.1" customHeight="1" x14ac:dyDescent="0.2">
      <c r="A61" s="1" t="s">
        <v>120</v>
      </c>
      <c r="B61" s="1" t="s">
        <v>78</v>
      </c>
      <c r="C61" s="1" t="s">
        <v>34</v>
      </c>
      <c r="D61" s="1" t="s">
        <v>158</v>
      </c>
      <c r="E61" s="1" t="s">
        <v>151</v>
      </c>
      <c r="F61" s="1" t="s">
        <v>161</v>
      </c>
      <c r="G61" s="1" t="s">
        <v>180</v>
      </c>
      <c r="H61" s="3">
        <v>0.15459999999999999</v>
      </c>
      <c r="I61" s="5">
        <v>1600000</v>
      </c>
      <c r="J61" s="4" t="s">
        <v>253</v>
      </c>
    </row>
    <row r="62" spans="1:10" ht="14.1" customHeight="1" x14ac:dyDescent="0.2">
      <c r="A62" s="1" t="s">
        <v>120</v>
      </c>
      <c r="B62" s="1" t="s">
        <v>79</v>
      </c>
      <c r="C62" s="1" t="s">
        <v>34</v>
      </c>
      <c r="D62" s="1" t="s">
        <v>158</v>
      </c>
      <c r="E62" s="1" t="s">
        <v>216</v>
      </c>
      <c r="F62" s="1" t="s">
        <v>161</v>
      </c>
      <c r="G62" s="1" t="s">
        <v>177</v>
      </c>
      <c r="H62" s="3">
        <v>0.1404</v>
      </c>
      <c r="I62" s="5">
        <v>2600000</v>
      </c>
      <c r="J62" s="4" t="s">
        <v>253</v>
      </c>
    </row>
    <row r="63" spans="1:10" ht="14.1" customHeight="1" x14ac:dyDescent="0.2">
      <c r="A63" s="1" t="s">
        <v>120</v>
      </c>
      <c r="B63" s="1" t="s">
        <v>80</v>
      </c>
      <c r="C63" s="1" t="s">
        <v>34</v>
      </c>
      <c r="D63" s="1" t="s">
        <v>158</v>
      </c>
      <c r="E63" s="1" t="s">
        <v>217</v>
      </c>
      <c r="F63" s="1" t="s">
        <v>161</v>
      </c>
      <c r="G63" s="1" t="s">
        <v>178</v>
      </c>
      <c r="H63" s="3">
        <v>0.13539999999999999</v>
      </c>
      <c r="I63" s="5">
        <v>3000000</v>
      </c>
      <c r="J63" s="4" t="s">
        <v>253</v>
      </c>
    </row>
    <row r="64" spans="1:10" ht="14.1" customHeight="1" x14ac:dyDescent="0.2">
      <c r="A64" s="1" t="s">
        <v>120</v>
      </c>
      <c r="B64" s="1" t="s">
        <v>81</v>
      </c>
      <c r="C64" s="1" t="s">
        <v>34</v>
      </c>
      <c r="D64" s="1" t="s">
        <v>158</v>
      </c>
      <c r="E64" s="1" t="s">
        <v>152</v>
      </c>
      <c r="F64" s="1" t="s">
        <v>161</v>
      </c>
      <c r="G64" s="1" t="s">
        <v>179</v>
      </c>
      <c r="H64" s="3">
        <v>0.13569999999999999</v>
      </c>
      <c r="I64" s="5">
        <v>2800000</v>
      </c>
      <c r="J64" s="4" t="s">
        <v>253</v>
      </c>
    </row>
    <row r="65" spans="1:10" ht="14.1" customHeight="1" x14ac:dyDescent="0.2">
      <c r="A65" s="1" t="s">
        <v>120</v>
      </c>
      <c r="B65" s="1" t="s">
        <v>82</v>
      </c>
      <c r="C65" s="1" t="s">
        <v>34</v>
      </c>
      <c r="D65" s="1" t="s">
        <v>158</v>
      </c>
      <c r="E65" s="1" t="s">
        <v>153</v>
      </c>
      <c r="F65" s="1" t="s">
        <v>161</v>
      </c>
      <c r="G65" s="1" t="s">
        <v>182</v>
      </c>
      <c r="H65" s="3">
        <v>0.1105</v>
      </c>
      <c r="I65" s="5">
        <v>2400000</v>
      </c>
      <c r="J65" s="4" t="s">
        <v>253</v>
      </c>
    </row>
    <row r="66" spans="1:10" ht="14.1" customHeight="1" x14ac:dyDescent="0.2">
      <c r="A66" s="1" t="s">
        <v>120</v>
      </c>
      <c r="B66" s="1" t="s">
        <v>83</v>
      </c>
      <c r="C66" s="1" t="s">
        <v>34</v>
      </c>
      <c r="D66" s="1" t="s">
        <v>158</v>
      </c>
      <c r="E66" s="1" t="s">
        <v>135</v>
      </c>
      <c r="F66" s="1" t="s">
        <v>161</v>
      </c>
      <c r="G66" s="1" t="s">
        <v>183</v>
      </c>
      <c r="H66" s="3">
        <v>0.1191</v>
      </c>
      <c r="I66" s="5">
        <v>3000000</v>
      </c>
      <c r="J66" s="4" t="s">
        <v>253</v>
      </c>
    </row>
    <row r="67" spans="1:10" ht="14.1" customHeight="1" x14ac:dyDescent="0.2">
      <c r="A67" s="1" t="s">
        <v>120</v>
      </c>
      <c r="B67" s="1" t="s">
        <v>84</v>
      </c>
      <c r="C67" s="1" t="s">
        <v>34</v>
      </c>
      <c r="D67" s="1" t="s">
        <v>158</v>
      </c>
      <c r="E67" s="1" t="s">
        <v>134</v>
      </c>
      <c r="F67" s="1" t="s">
        <v>161</v>
      </c>
      <c r="G67" s="1" t="s">
        <v>184</v>
      </c>
      <c r="H67" s="3">
        <v>0.1211</v>
      </c>
      <c r="I67" s="5">
        <v>2000000</v>
      </c>
      <c r="J67" s="4" t="s">
        <v>253</v>
      </c>
    </row>
    <row r="68" spans="1:10" ht="14.1" customHeight="1" x14ac:dyDescent="0.2">
      <c r="A68" s="1" t="s">
        <v>120</v>
      </c>
      <c r="B68" s="1" t="s">
        <v>85</v>
      </c>
      <c r="C68" s="1" t="s">
        <v>34</v>
      </c>
      <c r="D68" s="1" t="s">
        <v>158</v>
      </c>
      <c r="E68" s="1" t="s">
        <v>154</v>
      </c>
      <c r="F68" s="1" t="s">
        <v>161</v>
      </c>
      <c r="G68" s="1" t="s">
        <v>185</v>
      </c>
      <c r="H68" s="3">
        <v>0.1137</v>
      </c>
      <c r="I68" s="5">
        <v>2000000</v>
      </c>
      <c r="J68" s="4" t="s">
        <v>253</v>
      </c>
    </row>
    <row r="69" spans="1:10" ht="14.1" customHeight="1" x14ac:dyDescent="0.2">
      <c r="A69" s="1" t="s">
        <v>120</v>
      </c>
      <c r="B69" s="1" t="s">
        <v>86</v>
      </c>
      <c r="C69" s="1" t="s">
        <v>34</v>
      </c>
      <c r="D69" s="1" t="s">
        <v>158</v>
      </c>
      <c r="E69" s="1" t="s">
        <v>144</v>
      </c>
      <c r="F69" s="1" t="s">
        <v>161</v>
      </c>
      <c r="G69" s="1" t="s">
        <v>186</v>
      </c>
      <c r="H69" s="3">
        <v>0.1104</v>
      </c>
      <c r="I69" s="5">
        <v>2200000</v>
      </c>
      <c r="J69" s="4" t="s">
        <v>253</v>
      </c>
    </row>
    <row r="70" spans="1:10" ht="14.1" customHeight="1" x14ac:dyDescent="0.2">
      <c r="A70" s="1" t="s">
        <v>120</v>
      </c>
      <c r="B70" s="1" t="s">
        <v>87</v>
      </c>
      <c r="C70" s="1" t="s">
        <v>34</v>
      </c>
      <c r="D70" s="1" t="s">
        <v>158</v>
      </c>
      <c r="E70" s="1" t="s">
        <v>264</v>
      </c>
      <c r="F70" s="1" t="s">
        <v>161</v>
      </c>
      <c r="G70" s="1" t="s">
        <v>187</v>
      </c>
      <c r="H70" s="3">
        <v>0.13930000000000001</v>
      </c>
      <c r="I70" s="5">
        <v>2000000</v>
      </c>
      <c r="J70" s="4" t="s">
        <v>253</v>
      </c>
    </row>
    <row r="71" spans="1:10" ht="14.1" customHeight="1" x14ac:dyDescent="0.2">
      <c r="A71" s="1" t="s">
        <v>120</v>
      </c>
      <c r="B71" s="1" t="s">
        <v>88</v>
      </c>
      <c r="C71" s="1" t="s">
        <v>34</v>
      </c>
      <c r="D71" s="1" t="s">
        <v>158</v>
      </c>
      <c r="E71" s="1" t="s">
        <v>218</v>
      </c>
      <c r="F71" s="1" t="s">
        <v>161</v>
      </c>
      <c r="G71" s="1" t="s">
        <v>188</v>
      </c>
      <c r="H71" s="3">
        <v>0.12770000000000001</v>
      </c>
      <c r="I71" s="5">
        <v>2100000</v>
      </c>
      <c r="J71" s="4" t="s">
        <v>253</v>
      </c>
    </row>
    <row r="72" spans="1:10" ht="14.1" customHeight="1" x14ac:dyDescent="0.2">
      <c r="A72" s="1" t="s">
        <v>120</v>
      </c>
      <c r="B72" s="1" t="s">
        <v>89</v>
      </c>
      <c r="C72" s="1" t="s">
        <v>34</v>
      </c>
      <c r="D72" s="1" t="s">
        <v>158</v>
      </c>
      <c r="E72" s="1" t="s">
        <v>155</v>
      </c>
      <c r="F72" s="1" t="s">
        <v>161</v>
      </c>
      <c r="G72" s="1" t="s">
        <v>189</v>
      </c>
      <c r="H72" s="3">
        <v>0.15440000000000001</v>
      </c>
      <c r="I72" s="5">
        <v>2300000</v>
      </c>
      <c r="J72" s="4" t="s">
        <v>253</v>
      </c>
    </row>
    <row r="73" spans="1:10" ht="14.1" customHeight="1" x14ac:dyDescent="0.2">
      <c r="A73" s="1" t="s">
        <v>120</v>
      </c>
      <c r="B73" s="1" t="s">
        <v>90</v>
      </c>
      <c r="C73" s="1" t="s">
        <v>34</v>
      </c>
      <c r="D73" s="1" t="s">
        <v>158</v>
      </c>
      <c r="E73" s="1" t="s">
        <v>156</v>
      </c>
      <c r="F73" s="1" t="s">
        <v>161</v>
      </c>
      <c r="G73" s="1" t="s">
        <v>198</v>
      </c>
      <c r="H73" s="3">
        <v>0.1356</v>
      </c>
      <c r="I73" s="5">
        <v>2000000</v>
      </c>
      <c r="J73" s="4" t="s">
        <v>253</v>
      </c>
    </row>
    <row r="74" spans="1:10" ht="14.1" customHeight="1" x14ac:dyDescent="0.2">
      <c r="A74" s="1" t="s">
        <v>121</v>
      </c>
      <c r="B74" s="1" t="s">
        <v>92</v>
      </c>
      <c r="C74" s="1" t="s">
        <v>34</v>
      </c>
      <c r="D74" s="1" t="s">
        <v>158</v>
      </c>
      <c r="E74" s="1" t="s">
        <v>224</v>
      </c>
      <c r="F74" s="1" t="s">
        <v>161</v>
      </c>
      <c r="H74" s="3">
        <v>0.52190000000000003</v>
      </c>
      <c r="I74" s="5">
        <v>3000000</v>
      </c>
      <c r="J74" s="4" t="s">
        <v>253</v>
      </c>
    </row>
    <row r="75" spans="1:10" ht="14.1" customHeight="1" x14ac:dyDescent="0.2">
      <c r="A75" s="1" t="s">
        <v>121</v>
      </c>
      <c r="B75" s="1" t="s">
        <v>93</v>
      </c>
      <c r="C75" s="1" t="s">
        <v>34</v>
      </c>
      <c r="D75" s="1" t="s">
        <v>158</v>
      </c>
      <c r="E75" s="1" t="s">
        <v>225</v>
      </c>
      <c r="F75" s="1" t="s">
        <v>161</v>
      </c>
      <c r="H75" s="3">
        <v>0.5484</v>
      </c>
      <c r="I75" s="5">
        <v>3000000</v>
      </c>
      <c r="J75" s="4" t="s">
        <v>253</v>
      </c>
    </row>
    <row r="76" spans="1:10" ht="14.1" customHeight="1" x14ac:dyDescent="0.2">
      <c r="A76" s="1" t="s">
        <v>121</v>
      </c>
      <c r="B76" s="1" t="s">
        <v>94</v>
      </c>
      <c r="C76" s="1" t="s">
        <v>34</v>
      </c>
      <c r="D76" s="1" t="s">
        <v>158</v>
      </c>
      <c r="E76" s="1" t="s">
        <v>226</v>
      </c>
      <c r="F76" s="1" t="s">
        <v>208</v>
      </c>
      <c r="H76" s="3">
        <v>0.54900000000000004</v>
      </c>
      <c r="I76" s="5">
        <v>2200000</v>
      </c>
      <c r="J76" s="4" t="s">
        <v>253</v>
      </c>
    </row>
    <row r="77" spans="1:10" ht="14.1" customHeight="1" x14ac:dyDescent="0.2">
      <c r="A77" s="1" t="s">
        <v>121</v>
      </c>
      <c r="B77" s="1" t="s">
        <v>95</v>
      </c>
      <c r="C77" s="1" t="s">
        <v>34</v>
      </c>
      <c r="D77" s="1" t="s">
        <v>158</v>
      </c>
      <c r="E77" s="1" t="s">
        <v>142</v>
      </c>
      <c r="F77" s="1" t="s">
        <v>161</v>
      </c>
      <c r="H77" s="3">
        <v>0.55100000000000005</v>
      </c>
      <c r="I77" s="5">
        <v>2500000</v>
      </c>
      <c r="J77" s="4" t="s">
        <v>253</v>
      </c>
    </row>
    <row r="78" spans="1:10" ht="14.1" customHeight="1" x14ac:dyDescent="0.2">
      <c r="A78" s="1" t="s">
        <v>257</v>
      </c>
      <c r="B78" s="2" t="s">
        <v>258</v>
      </c>
      <c r="C78" s="1" t="s">
        <v>34</v>
      </c>
      <c r="D78" s="1" t="s">
        <v>158</v>
      </c>
      <c r="E78" s="1" t="s">
        <v>204</v>
      </c>
      <c r="F78" s="1" t="s">
        <v>160</v>
      </c>
      <c r="H78" s="3">
        <v>3.3105000000000002</v>
      </c>
      <c r="I78" s="5">
        <v>1650000</v>
      </c>
      <c r="J78" s="4" t="s">
        <v>238</v>
      </c>
    </row>
    <row r="79" spans="1:10" ht="14.1" customHeight="1" x14ac:dyDescent="0.2">
      <c r="A79" s="1" t="s">
        <v>257</v>
      </c>
      <c r="B79" s="2" t="s">
        <v>259</v>
      </c>
      <c r="C79" s="1" t="s">
        <v>34</v>
      </c>
      <c r="D79" s="1" t="s">
        <v>158</v>
      </c>
      <c r="E79" s="1" t="s">
        <v>204</v>
      </c>
      <c r="F79" s="1" t="s">
        <v>160</v>
      </c>
      <c r="H79" s="3">
        <v>3.7625000000000002</v>
      </c>
      <c r="I79" s="5">
        <v>1880000</v>
      </c>
      <c r="J79" s="4" t="s">
        <v>238</v>
      </c>
    </row>
    <row r="80" spans="1:10" ht="14.1" customHeight="1" x14ac:dyDescent="0.2">
      <c r="A80" s="1" t="s">
        <v>257</v>
      </c>
      <c r="B80" s="2" t="s">
        <v>260</v>
      </c>
      <c r="C80" s="1" t="s">
        <v>34</v>
      </c>
      <c r="D80" s="1" t="s">
        <v>158</v>
      </c>
      <c r="E80" s="1" t="s">
        <v>204</v>
      </c>
      <c r="F80" s="1" t="s">
        <v>160</v>
      </c>
      <c r="H80" s="3">
        <v>1.0878000000000001</v>
      </c>
      <c r="I80" s="5">
        <v>540000</v>
      </c>
      <c r="J80" s="4" t="s">
        <v>238</v>
      </c>
    </row>
    <row r="81" spans="1:10" ht="14.1" customHeight="1" x14ac:dyDescent="0.2">
      <c r="A81" s="1" t="s">
        <v>257</v>
      </c>
      <c r="B81" s="2" t="s">
        <v>261</v>
      </c>
      <c r="C81" s="1" t="s">
        <v>34</v>
      </c>
      <c r="D81" s="1" t="s">
        <v>158</v>
      </c>
      <c r="E81" s="1" t="s">
        <v>204</v>
      </c>
      <c r="F81" s="1" t="s">
        <v>160</v>
      </c>
      <c r="H81" s="3">
        <v>0.98440000000000005</v>
      </c>
      <c r="I81" s="5">
        <v>490000</v>
      </c>
      <c r="J81" s="4" t="s">
        <v>238</v>
      </c>
    </row>
    <row r="82" spans="1:10" ht="14.1" customHeight="1" x14ac:dyDescent="0.2">
      <c r="A82" s="1" t="s">
        <v>257</v>
      </c>
      <c r="B82" s="2" t="s">
        <v>262</v>
      </c>
      <c r="C82" s="1" t="s">
        <v>34</v>
      </c>
      <c r="D82" s="1" t="s">
        <v>158</v>
      </c>
      <c r="E82" s="1" t="s">
        <v>204</v>
      </c>
      <c r="F82" s="1" t="s">
        <v>160</v>
      </c>
      <c r="H82" s="3">
        <v>0.16159999999999999</v>
      </c>
      <c r="I82" s="5">
        <v>80000</v>
      </c>
      <c r="J82" s="4" t="s">
        <v>238</v>
      </c>
    </row>
    <row r="83" spans="1:10" ht="14.1" customHeight="1" x14ac:dyDescent="0.2">
      <c r="A83" s="1" t="s">
        <v>257</v>
      </c>
      <c r="B83" s="2" t="s">
        <v>263</v>
      </c>
      <c r="C83" s="1" t="s">
        <v>34</v>
      </c>
      <c r="D83" s="1" t="s">
        <v>158</v>
      </c>
      <c r="E83" s="1" t="s">
        <v>204</v>
      </c>
      <c r="F83" s="1" t="s">
        <v>160</v>
      </c>
      <c r="H83" s="3">
        <v>1.0941000000000001</v>
      </c>
      <c r="I83" s="5">
        <v>550000</v>
      </c>
      <c r="J83" s="4" t="s">
        <v>238</v>
      </c>
    </row>
    <row r="84" spans="1:10" ht="14.1" customHeight="1" x14ac:dyDescent="0.2">
      <c r="A84" s="1" t="s">
        <v>122</v>
      </c>
      <c r="B84" s="1" t="s">
        <v>51</v>
      </c>
      <c r="C84" s="1" t="s">
        <v>23</v>
      </c>
      <c r="D84" s="1" t="s">
        <v>158</v>
      </c>
      <c r="E84" s="6" t="s">
        <v>251</v>
      </c>
      <c r="F84" s="1" t="s">
        <v>159</v>
      </c>
      <c r="G84" s="1" t="s">
        <v>122</v>
      </c>
      <c r="H84" s="3">
        <v>6.7942</v>
      </c>
      <c r="I84" s="5">
        <v>1100000</v>
      </c>
      <c r="J84" s="4" t="s">
        <v>238</v>
      </c>
    </row>
    <row r="85" spans="1:10" ht="14.1" customHeight="1" x14ac:dyDescent="0.2">
      <c r="A85" s="1" t="s">
        <v>122</v>
      </c>
      <c r="B85" s="1" t="s">
        <v>51</v>
      </c>
      <c r="C85" s="1" t="s">
        <v>30</v>
      </c>
      <c r="D85" s="1" t="s">
        <v>158</v>
      </c>
      <c r="E85" s="1" t="s">
        <v>130</v>
      </c>
      <c r="F85" s="1" t="s">
        <v>159</v>
      </c>
      <c r="G85" s="1" t="s">
        <v>122</v>
      </c>
      <c r="H85" s="3">
        <v>34.914099999999998</v>
      </c>
      <c r="I85" s="5">
        <v>7400000</v>
      </c>
      <c r="J85" s="4" t="s">
        <v>238</v>
      </c>
    </row>
    <row r="86" spans="1:10" ht="14.1" customHeight="1" x14ac:dyDescent="0.2">
      <c r="A86" s="1" t="s">
        <v>211</v>
      </c>
      <c r="B86" s="2" t="s">
        <v>59</v>
      </c>
      <c r="C86" s="2" t="s">
        <v>36</v>
      </c>
      <c r="D86" s="1" t="s">
        <v>96</v>
      </c>
      <c r="E86" s="1" t="s">
        <v>240</v>
      </c>
      <c r="F86" s="1" t="s">
        <v>161</v>
      </c>
      <c r="G86" s="1" t="s">
        <v>164</v>
      </c>
      <c r="H86" s="3">
        <v>1.9800000000000002E-2</v>
      </c>
      <c r="I86" s="5">
        <v>700000</v>
      </c>
      <c r="J86" s="4" t="s">
        <v>239</v>
      </c>
    </row>
    <row r="87" spans="1:10" ht="14.1" customHeight="1" x14ac:dyDescent="0.2">
      <c r="A87" s="1" t="s">
        <v>211</v>
      </c>
      <c r="B87" s="2" t="s">
        <v>59</v>
      </c>
      <c r="C87" s="2" t="s">
        <v>36</v>
      </c>
      <c r="D87" s="2" t="s">
        <v>97</v>
      </c>
      <c r="E87" s="1" t="s">
        <v>241</v>
      </c>
      <c r="F87" s="1" t="s">
        <v>161</v>
      </c>
      <c r="G87" s="1" t="s">
        <v>164</v>
      </c>
      <c r="H87" s="3">
        <v>1.21E-2</v>
      </c>
      <c r="I87" s="5">
        <v>600000</v>
      </c>
      <c r="J87" s="4" t="s">
        <v>239</v>
      </c>
    </row>
    <row r="88" spans="1:10" ht="14.1" customHeight="1" x14ac:dyDescent="0.2">
      <c r="A88" s="1" t="s">
        <v>269</v>
      </c>
      <c r="B88" s="2" t="s">
        <v>64</v>
      </c>
      <c r="C88" s="2" t="s">
        <v>34</v>
      </c>
      <c r="D88" s="2" t="s">
        <v>96</v>
      </c>
      <c r="E88" s="1" t="s">
        <v>270</v>
      </c>
      <c r="F88" s="1" t="s">
        <v>161</v>
      </c>
      <c r="G88" s="1" t="s">
        <v>164</v>
      </c>
      <c r="H88" s="3">
        <v>1.7600000000000001E-2</v>
      </c>
      <c r="I88" s="5">
        <v>700000</v>
      </c>
      <c r="J88" s="4" t="s">
        <v>238</v>
      </c>
    </row>
    <row r="89" spans="1:10" ht="14.1" customHeight="1" x14ac:dyDescent="0.2">
      <c r="A89" s="1" t="s">
        <v>269</v>
      </c>
      <c r="B89" s="2" t="s">
        <v>64</v>
      </c>
      <c r="C89" s="2" t="s">
        <v>34</v>
      </c>
      <c r="D89" s="2" t="s">
        <v>97</v>
      </c>
      <c r="E89" s="1" t="s">
        <v>271</v>
      </c>
      <c r="F89" s="1" t="s">
        <v>161</v>
      </c>
      <c r="G89" s="1" t="s">
        <v>164</v>
      </c>
      <c r="H89" s="3">
        <v>1.7299999999999999E-2</v>
      </c>
      <c r="I89" s="5">
        <v>700000</v>
      </c>
      <c r="J89" s="4" t="s">
        <v>238</v>
      </c>
    </row>
    <row r="90" spans="1:10" ht="14.1" customHeight="1" x14ac:dyDescent="0.2">
      <c r="A90" s="1" t="s">
        <v>157</v>
      </c>
      <c r="B90" s="1" t="s">
        <v>57</v>
      </c>
      <c r="C90" s="2" t="s">
        <v>20</v>
      </c>
      <c r="D90" s="1" t="s">
        <v>17</v>
      </c>
      <c r="E90" s="1" t="s">
        <v>242</v>
      </c>
      <c r="F90" s="1" t="s">
        <v>161</v>
      </c>
      <c r="H90" s="3">
        <v>2.8199999999999999E-2</v>
      </c>
      <c r="I90" s="5">
        <v>1400000</v>
      </c>
      <c r="J90" s="4" t="s">
        <v>239</v>
      </c>
    </row>
    <row r="91" spans="1:10" ht="14.1" customHeight="1" x14ac:dyDescent="0.2">
      <c r="A91" s="1" t="s">
        <v>157</v>
      </c>
      <c r="B91" s="1" t="s">
        <v>57</v>
      </c>
      <c r="C91" s="2" t="s">
        <v>20</v>
      </c>
      <c r="D91" s="1" t="s">
        <v>98</v>
      </c>
      <c r="E91" s="1" t="s">
        <v>243</v>
      </c>
      <c r="F91" s="1" t="s">
        <v>161</v>
      </c>
      <c r="H91" s="3">
        <v>2.8199999999999999E-2</v>
      </c>
      <c r="I91" s="5">
        <v>1400000</v>
      </c>
      <c r="J91" s="4" t="s">
        <v>239</v>
      </c>
    </row>
    <row r="92" spans="1:10" ht="14.1" customHeight="1" x14ac:dyDescent="0.2">
      <c r="A92" s="1" t="s">
        <v>157</v>
      </c>
      <c r="B92" s="1" t="s">
        <v>57</v>
      </c>
      <c r="C92" s="2" t="s">
        <v>20</v>
      </c>
      <c r="D92" s="1" t="s">
        <v>99</v>
      </c>
      <c r="E92" s="1" t="s">
        <v>244</v>
      </c>
      <c r="F92" s="1" t="s">
        <v>161</v>
      </c>
      <c r="H92" s="3">
        <v>4.2999999999999997E-2</v>
      </c>
      <c r="I92" s="5">
        <v>1900000</v>
      </c>
      <c r="J92" s="4" t="s">
        <v>239</v>
      </c>
    </row>
    <row r="93" spans="1:10" ht="14.1" customHeight="1" x14ac:dyDescent="0.2">
      <c r="A93" s="1" t="s">
        <v>157</v>
      </c>
      <c r="B93" s="1" t="s">
        <v>57</v>
      </c>
      <c r="C93" s="2" t="s">
        <v>20</v>
      </c>
      <c r="D93" s="1" t="s">
        <v>100</v>
      </c>
      <c r="E93" s="1" t="s">
        <v>245</v>
      </c>
      <c r="F93" s="1" t="s">
        <v>161</v>
      </c>
      <c r="H93" s="3">
        <v>5.2699999999999997E-2</v>
      </c>
      <c r="I93" s="5">
        <v>2300000</v>
      </c>
      <c r="J93" s="4" t="s">
        <v>239</v>
      </c>
    </row>
    <row r="94" spans="1:10" ht="14.1" customHeight="1" x14ac:dyDescent="0.2">
      <c r="A94" s="1" t="s">
        <v>254</v>
      </c>
      <c r="B94" s="2" t="s">
        <v>43</v>
      </c>
      <c r="C94" s="2" t="s">
        <v>35</v>
      </c>
      <c r="D94" s="2" t="s">
        <v>96</v>
      </c>
      <c r="E94" s="1" t="s">
        <v>255</v>
      </c>
      <c r="F94" s="1" t="s">
        <v>161</v>
      </c>
      <c r="H94" s="3">
        <v>9.7000000000000003E-3</v>
      </c>
      <c r="I94" s="5">
        <v>550000</v>
      </c>
      <c r="J94" s="4" t="s">
        <v>238</v>
      </c>
    </row>
    <row r="95" spans="1:10" ht="14.1" customHeight="1" x14ac:dyDescent="0.2">
      <c r="A95" s="1" t="s">
        <v>254</v>
      </c>
      <c r="B95" s="2" t="s">
        <v>43</v>
      </c>
      <c r="C95" s="2" t="s">
        <v>35</v>
      </c>
      <c r="D95" s="2" t="s">
        <v>97</v>
      </c>
      <c r="E95" s="1" t="s">
        <v>256</v>
      </c>
      <c r="F95" s="1" t="s">
        <v>161</v>
      </c>
      <c r="H95" s="3">
        <v>1.06E-2</v>
      </c>
      <c r="I95" s="5">
        <v>600000</v>
      </c>
      <c r="J95" s="4" t="s">
        <v>238</v>
      </c>
    </row>
  </sheetData>
  <mergeCells count="9">
    <mergeCell ref="A1:J1"/>
    <mergeCell ref="A2:J2"/>
    <mergeCell ref="A3:D3"/>
    <mergeCell ref="E3:E4"/>
    <mergeCell ref="F3:F4"/>
    <mergeCell ref="G3:G4"/>
    <mergeCell ref="H3:H4"/>
    <mergeCell ref="I3:I4"/>
    <mergeCell ref="J3:J4"/>
  </mergeCells>
  <printOptions gridLines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Totale</vt:lpstr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Rona Viljoen</cp:lastModifiedBy>
  <cp:lastPrinted>2013-05-27T05:43:56Z</cp:lastPrinted>
  <dcterms:created xsi:type="dcterms:W3CDTF">2011-12-06T19:16:04Z</dcterms:created>
  <dcterms:modified xsi:type="dcterms:W3CDTF">2016-02-17T11:09:14Z</dcterms:modified>
</cp:coreProperties>
</file>